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uikisv2\共有フォルダ\shisetsu\河上（H31）\長期包括契約\20190528\"/>
    </mc:Choice>
  </mc:AlternateContent>
  <bookViews>
    <workbookView xWindow="0" yWindow="0" windowWidth="20490" windowHeight="7710" tabRatio="717"/>
  </bookViews>
  <sheets>
    <sheet name="表紙" sheetId="1" r:id="rId1"/>
    <sheet name="一覧表" sheetId="2" r:id="rId2"/>
    <sheet name="様式4-1-1(別紙１)" sheetId="5" r:id="rId3"/>
    <sheet name="様式第4-1-3（別紙１）" sheetId="6" r:id="rId4"/>
    <sheet name="様式4-1-4（別紙１）" sheetId="7" r:id="rId5"/>
    <sheet name="様式4-1-4（別紙２）" sheetId="8" r:id="rId6"/>
    <sheet name="様式4-1-6（別紙１）" sheetId="18" r:id="rId7"/>
    <sheet name="様式4-1-6（別紙２）" sheetId="19" r:id="rId8"/>
    <sheet name="様式4-3-1" sheetId="23" r:id="rId9"/>
    <sheet name="様式4-3-2" sheetId="12" r:id="rId10"/>
    <sheet name="様式第6号-3（別紙1・副本）" sheetId="13" state="hidden" r:id="rId11"/>
    <sheet name="様式4-3-3" sheetId="14" r:id="rId12"/>
    <sheet name="様式4-3-4" sheetId="15" r:id="rId13"/>
    <sheet name="様式4-3-5" sheetId="17" r:id="rId14"/>
    <sheet name="様式4-3-6" sheetId="10" r:id="rId15"/>
    <sheet name="Sheet1" sheetId="2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P">#N/A</definedName>
    <definedName name="_2P" localSheetId="6">#REF!</definedName>
    <definedName name="_2P">#REF!</definedName>
    <definedName name="_fan1">[1]設備電力!$C$96</definedName>
    <definedName name="_Gac2">#REF!</definedName>
    <definedName name="_Gad2">#REF!</definedName>
    <definedName name="_Gfd2">#REF!</definedName>
    <definedName name="_Key1" hidden="1">#REF!</definedName>
    <definedName name="_Ld1">[2]設備電力!$H$13</definedName>
    <definedName name="_Ld2">[2]設備電力!$H$39</definedName>
    <definedName name="_Ld3">[1]設備電力!$J$35</definedName>
    <definedName name="_Ld5">[1]設備電力!$J$44</definedName>
    <definedName name="_Ld6">[2]設備電力!$H$70</definedName>
    <definedName name="_Ld7">[1]設備電力!$J$69</definedName>
    <definedName name="_Ld8">[2]設備電力!$H$78</definedName>
    <definedName name="_Ld9">[1]設備電力!$J$82</definedName>
    <definedName name="_mav2">#REF!</definedName>
    <definedName name="_Order1" localSheetId="8" hidden="1">255</definedName>
    <definedName name="_Order1" hidden="1">0</definedName>
    <definedName name="_Table2_In1" hidden="1">#REF!</definedName>
    <definedName name="_Table2_In2" hidden="1">#REF!</definedName>
    <definedName name="_Table2_Out" hidden="1">#REF!</definedName>
    <definedName name="\A" localSheetId="0">#REF!</definedName>
    <definedName name="\A" localSheetId="2">#REF!</definedName>
    <definedName name="\A" localSheetId="6">#REF!</definedName>
    <definedName name="\A">#REF!</definedName>
    <definedName name="\B" localSheetId="0">#REF!</definedName>
    <definedName name="\B" localSheetId="2">#REF!</definedName>
    <definedName name="\B" localSheetId="6">#REF!</definedName>
    <definedName name="\B">#REF!</definedName>
    <definedName name="\C" localSheetId="0">#REF!</definedName>
    <definedName name="\C" localSheetId="2">#REF!</definedName>
    <definedName name="\C" localSheetId="6">#REF!</definedName>
    <definedName name="\C">#REF!</definedName>
    <definedName name="a">'[3]プラズマ用灰量計算（低質ごみ）'!$D$37</definedName>
    <definedName name="alkali">[1]寸法計画と薬剤使用量!$C$121</definedName>
    <definedName name="alkali1">[4]寸法計画!$C$117</definedName>
    <definedName name="anscount" localSheetId="8" hidden="1">4</definedName>
    <definedName name="anscount" hidden="1">1</definedName>
    <definedName name="b">'[3]プラズマ用灰量計算（低質ごみ）'!$D$38</definedName>
    <definedName name="BA_1">[1]設備電力!$F$2</definedName>
    <definedName name="BAforACsilo">[1]設備電力!$J$57</definedName>
    <definedName name="BH">[2]寸法計画!$D$2</definedName>
    <definedName name="blower常用数量">[1]設備電力!$J$64</definedName>
    <definedName name="blower予備数量">[1]設備電力!$J$65</definedName>
    <definedName name="comp数量">[1]設備電力!$J$7</definedName>
    <definedName name="d">'[3]プラズマ用灰量計算（低質ごみ）'!$D$10</definedName>
    <definedName name="Data">#REF!</definedName>
    <definedName name="_xlnm.Database" localSheetId="0">#REF!</definedName>
    <definedName name="_xlnm.Database">#REF!</definedName>
    <definedName name="DataEnd">#REF!</definedName>
    <definedName name="deg_K">[5]基本定数等!$C$18</definedName>
    <definedName name="DH_し尿3">#REF!</definedName>
    <definedName name="DH_し尿31">#REF!</definedName>
    <definedName name="DH_し尿33">#REF!</definedName>
    <definedName name="Dr">#REF!</definedName>
    <definedName name="DrainTrap1">[1]設備電力!$C$19</definedName>
    <definedName name="DrainTrap数量">[1]設備電力!$J$21</definedName>
    <definedName name="dryer数量">[1]設備電力!$J$25</definedName>
    <definedName name="Ds">#REF!</definedName>
    <definedName name="e">'[3]プラズマ用灰量計算（低質ごみ）'!$D$11</definedName>
    <definedName name="_xlnm.Extract" localSheetId="0">#REF!</definedName>
    <definedName name="_xlnm.Extract">#REF!</definedName>
    <definedName name="f">'[3]プラズマ用灰量計算（低質ごみ）'!$D$20</definedName>
    <definedName name="furusho" localSheetId="6">#REF!</definedName>
    <definedName name="furusho">#REF!</definedName>
    <definedName name="g">'[3]プラズマ用灰量計算（低質ごみ）'!$D$15</definedName>
    <definedName name="Gac">#REF!</definedName>
    <definedName name="Gad">#REF!</definedName>
    <definedName name="Gadall">#REF!</definedName>
    <definedName name="Gadex">#REF!</definedName>
    <definedName name="Gf">#REF!</definedName>
    <definedName name="Gfd">#REF!</definedName>
    <definedName name="Gfex">#REF!</definedName>
    <definedName name="Gmslct">#REF!</definedName>
    <definedName name="h">'[3]プラズマ用灰量計算（低質ごみ）'!$D$28</definedName>
    <definedName name="H_20deg_10ata_W">[5]基本定数等!$C$21</definedName>
    <definedName name="H_20deg_3ata_W">[6]基本定数等!$C$22</definedName>
    <definedName name="H_20deg_air">[5]基本定数等!$C$19</definedName>
    <definedName name="H_3">[2]設備電力!$H$52</definedName>
    <definedName name="H_4">[2]設備電力!$H$57</definedName>
    <definedName name="H_7">[2]設備電力!$H$75</definedName>
    <definedName name="heater1">[1]設備電力!$C$99</definedName>
    <definedName name="heater数量">[1]設備電力!$J$100</definedName>
    <definedName name="hoist1">[1]設備電力!$C$77</definedName>
    <definedName name="hoist数量">[1]設備電力!$J$78</definedName>
    <definedName name="Hyousoku">#REF!</definedName>
    <definedName name="HyousokuArea">#REF!</definedName>
    <definedName name="HyousokuEnd">#REF!</definedName>
    <definedName name="Hyoutou">#REF!</definedName>
    <definedName name="i">'[3]プラズマ用灰量計算（低質ごみ）'!$D$28</definedName>
    <definedName name="j">'[3]プラズマ用灰量計算（低質ごみ）'!$D$29</definedName>
    <definedName name="k">'[3]プラズマ用灰量計算（低質ごみ）'!$D$41</definedName>
    <definedName name="l">'[3]プラズマ用灰量計算（低質ごみ）'!$D$23</definedName>
    <definedName name="Ld10a">[4]寸法計画!$H$214</definedName>
    <definedName name="Ld10b">[4]寸法計画!$H$215</definedName>
    <definedName name="Ld4a">[1]設備電力!$J$39</definedName>
    <definedName name="Ld4b">[1]設備電力!$J$40</definedName>
    <definedName name="Ld5a">[4]寸法計画!$H$186</definedName>
    <definedName name="Ld5b">[4]寸法計画!$H$187</definedName>
    <definedName name="Ld6a">[1]設備電力!$J$48</definedName>
    <definedName name="Ld6b">[1]設備電力!$J$49</definedName>
    <definedName name="Ld8a">[1]設備電力!$J$61</definedName>
    <definedName name="Ld8b">[1]設備電力!$J$62</definedName>
    <definedName name="LdB">[1]設備電力!$J$95</definedName>
    <definedName name="LdC">[1]設備電力!$J$98</definedName>
    <definedName name="limcount" hidden="1">1</definedName>
    <definedName name="m">'[3]プラズマ用灰量計算（低質ごみ）'!$D$12</definedName>
    <definedName name="M_C">[5]基本定数等!$C$6</definedName>
    <definedName name="M_Ca">[5]基本定数等!$C$10</definedName>
    <definedName name="M_Cl">[5]基本定数等!$C$4</definedName>
    <definedName name="M_H">[5]基本定数等!$C$9</definedName>
    <definedName name="M_N">[5]基本定数等!$C$7</definedName>
    <definedName name="M_Na">[5]基本定数等!$C$11</definedName>
    <definedName name="M_O">[5]基本定数等!$C$8</definedName>
    <definedName name="M_S">[5]基本定数等!$C$5</definedName>
    <definedName name="mav">#REF!</definedName>
    <definedName name="mavex">#REF!</definedName>
    <definedName name="n">'[3]プラズマ用灰量計算（低質ごみ）'!$D$24</definedName>
    <definedName name="nen">#REF!</definedName>
    <definedName name="No1BH">"四角形 49"</definedName>
    <definedName name="Nr">#REF!</definedName>
    <definedName name="Ns">#REF!</definedName>
    <definedName name="o">'[3]プラズマ用灰量計算（低質ごみ）'!$D$17</definedName>
    <definedName name="p">'[3]プラズマ用灰量計算（低質ごみ）'!$D$6</definedName>
    <definedName name="_xlnm.Print_Area" localSheetId="1">一覧表!$A$1:$C$31</definedName>
    <definedName name="_xlnm.Print_Area" localSheetId="0">表紙!$A$1:$I$31</definedName>
    <definedName name="_xlnm.Print_Area" localSheetId="2">'様式4-1-1(別紙１)'!$A$1:$S$55</definedName>
    <definedName name="_xlnm.Print_Area" localSheetId="4">'様式4-1-4（別紙１）'!$A$1:$N$31</definedName>
    <definedName name="_xlnm.Print_Area" localSheetId="5">'様式4-1-4（別紙２）'!$A$1:$N$35</definedName>
    <definedName name="_xlnm.Print_Area" localSheetId="6">'様式4-1-6（別紙１）'!$A$1:$G$32</definedName>
    <definedName name="_xlnm.Print_Area" localSheetId="7">'様式4-1-6（別紙２）'!$A$1:$K$30</definedName>
    <definedName name="_xlnm.Print_Area" localSheetId="8">'様式4-3-1'!$A$1:$M$10</definedName>
    <definedName name="_xlnm.Print_Area" localSheetId="9">'様式4-3-2'!$A$1:$J$44</definedName>
    <definedName name="_xlnm.Print_Area" localSheetId="11">'様式4-3-3'!$A$1:$Q$22</definedName>
    <definedName name="_xlnm.Print_Area" localSheetId="12">'様式4-3-4'!$A$1:$F$24</definedName>
    <definedName name="_xlnm.Print_Area" localSheetId="13">'様式4-3-5'!$A$1:$Q$23</definedName>
    <definedName name="_xlnm.Print_Area" localSheetId="14">'様式4-3-6'!$A$1:$O$34</definedName>
    <definedName name="_xlnm.Print_Area" localSheetId="3">'様式第4-1-3（別紙１）'!$A$1:$BL$106</definedName>
    <definedName name="_xlnm.Print_Area" localSheetId="10">'様式第6号-3（別紙1・副本）'!$A$2:$K$77</definedName>
    <definedName name="_xlnm.Print_Area">#REF!</definedName>
    <definedName name="_xlnm.Print_Titles" localSheetId="2">'様式4-1-1(別紙１)'!$1:$3</definedName>
    <definedName name="_xlnm.Print_Titles" localSheetId="4">'様式4-1-4（別紙１）'!$1:$1</definedName>
    <definedName name="_xlnm.Print_Titles" localSheetId="5">'様式4-1-4（別紙２）'!$1:$1</definedName>
    <definedName name="_xlnm.Print_Titles" localSheetId="11">'様式4-3-3'!$1:$5</definedName>
    <definedName name="_xlnm.Print_Titles" localSheetId="12">'様式4-3-4'!$1:$4</definedName>
    <definedName name="_xlnm.Print_Titles" localSheetId="3">'様式第4-1-3（別紙１）'!$1:$3</definedName>
    <definedName name="_xlnm.Print_Titles">#REF!</definedName>
    <definedName name="PureWater12">[7]用役収支!$AA$234</definedName>
    <definedName name="PureWater13">[7]用役収支!$AA$235</definedName>
    <definedName name="PureWater14">[7]用役収支!$AA$236</definedName>
    <definedName name="Pw">[8]寸法!$N$188</definedName>
    <definedName name="Pwa">[8]寸法!$N$362</definedName>
    <definedName name="q">'[3]プラズマ用灰量計算（低質ごみ）'!$D$4</definedName>
    <definedName name="q_C_burn_kg_base">[5]基本定数等!$E$12</definedName>
    <definedName name="q_vapor">[5]基本定数等!$C$20</definedName>
    <definedName name="Rm">#REF!</definedName>
    <definedName name="Rmk">#REF!</definedName>
    <definedName name="ryo">#REF!</definedName>
    <definedName name="s">'[3]プラズマ用灰量計算（低質ごみ）'!$D$21</definedName>
    <definedName name="sencount" hidden="1">1</definedName>
    <definedName name="shaker">[1]設備電力!$C$74</definedName>
    <definedName name="shaker出力">[1]設備電力!$J$76</definedName>
    <definedName name="shaker数量">[1]設備電力!$J$75</definedName>
    <definedName name="silo1">[1]寸法計画と薬剤使用量!$B$120</definedName>
    <definedName name="slurry">[1]設備電力!$C$28</definedName>
    <definedName name="SlurryFeeder数量">[1]設備電力!$J$32</definedName>
    <definedName name="stirrer1">[1]設備電力!$C$93</definedName>
    <definedName name="stirrer数量">[1]設備電力!$J$94</definedName>
    <definedName name="t">'[3]プラズマ用灰量計算（低質ごみ）'!$D$22</definedName>
    <definedName name="TENP8" localSheetId="6">#REF!</definedName>
    <definedName name="TENP8">#REF!</definedName>
    <definedName name="TENP9" localSheetId="6">#REF!</definedName>
    <definedName name="TENP9">#REF!</definedName>
    <definedName name="Title">#REF!</definedName>
    <definedName name="TitleEnglish">#REF!</definedName>
    <definedName name="Tr">#REF!</definedName>
    <definedName name="Ts">#REF!</definedName>
    <definedName name="u">'[3]プラズマ用灰量計算（低質ごみ）'!$D$7</definedName>
    <definedName name="v">'[3]プラズマ用灰量計算（低質ごみ）'!$D$5</definedName>
    <definedName name="VN">[5]基本定数等!$C$2</definedName>
    <definedName name="w">'[3]プラズマ用灰量計算（低質ごみ）'!$D$16</definedName>
    <definedName name="Wex">#REF!</definedName>
    <definedName name="Wfex">#REF!</definedName>
    <definedName name="x">'[3]プラズマ用灰量計算（低質ごみ）'!$D$42</definedName>
    <definedName name="Z_084AE120_92E3_11D5_B1AB_00A0C9E26D76_.wvu.PrintArea" localSheetId="14" hidden="1">'様式4-3-6'!$A$1:$O$28</definedName>
    <definedName name="Z_084AE120_92E3_11D5_B1AB_00A0C9E26D76_.wvu.Rows" localSheetId="14" hidden="1">'様式4-3-6'!#REF!</definedName>
    <definedName name="Z_742D71E0_95CC_11D5_947E_004026A90764_.wvu.PrintArea" localSheetId="14" hidden="1">'様式4-3-6'!$A$1:$O$28</definedName>
    <definedName name="Z_742D71E0_95CC_11D5_947E_004026A90764_.wvu.Rows" localSheetId="14" hidden="1">'様式4-3-6'!#REF!</definedName>
    <definedName name="Z_DB0B5780_957A_11D5_B6B0_0000F4971045_.wvu.PrintArea" localSheetId="14" hidden="1">'様式4-3-6'!$A$1:$O$28</definedName>
    <definedName name="Z_DB0B5780_957A_11D5_B6B0_0000F4971045_.wvu.Rows" localSheetId="14" hidden="1">'様式4-3-6'!#REF!</definedName>
    <definedName name="Z_FF9C6FC1_AC61_4DF9_9FDC_EC13B7DFD024_.wvu.PrintArea" localSheetId="1" hidden="1">一覧表!$A$1:$C$30</definedName>
    <definedName name="Z_FF9C6FC1_AC61_4DF9_9FDC_EC13B7DFD024_.wvu.PrintArea" localSheetId="0" hidden="1">表紙!$A$1:$I$31</definedName>
    <definedName name="Z_FF9C6FC1_AC61_4DF9_9FDC_EC13B7DFD024_.wvu.PrintArea" localSheetId="2" hidden="1">'様式4-1-1(別紙１)'!$A$1:$S$56</definedName>
    <definedName name="Z_FF9C6FC1_AC61_4DF9_9FDC_EC13B7DFD024_.wvu.PrintArea" localSheetId="4" hidden="1">'様式4-1-4（別紙１）'!$A$1:$N$31</definedName>
    <definedName name="Z_FF9C6FC1_AC61_4DF9_9FDC_EC13B7DFD024_.wvu.PrintArea" localSheetId="5" hidden="1">'様式4-1-4（別紙２）'!$A$1:$N$35</definedName>
    <definedName name="Z_FF9C6FC1_AC61_4DF9_9FDC_EC13B7DFD024_.wvu.PrintArea" localSheetId="6" hidden="1">'様式4-1-6（別紙１）'!$A$1:$G$34</definedName>
    <definedName name="Z_FF9C6FC1_AC61_4DF9_9FDC_EC13B7DFD024_.wvu.PrintArea" localSheetId="7" hidden="1">'様式4-1-6（別紙２）'!$A$1:$K$32</definedName>
    <definedName name="Z_FF9C6FC1_AC61_4DF9_9FDC_EC13B7DFD024_.wvu.PrintArea" localSheetId="9" hidden="1">'様式4-3-2'!$A$1:$J$56</definedName>
    <definedName name="Z_FF9C6FC1_AC61_4DF9_9FDC_EC13B7DFD024_.wvu.PrintArea" localSheetId="11" hidden="1">'様式4-3-3'!$A$1:$Q$25</definedName>
    <definedName name="Z_FF9C6FC1_AC61_4DF9_9FDC_EC13B7DFD024_.wvu.PrintArea" localSheetId="12" hidden="1">'様式4-3-4'!$A$1:$F$28</definedName>
    <definedName name="Z_FF9C6FC1_AC61_4DF9_9FDC_EC13B7DFD024_.wvu.PrintArea" localSheetId="13" hidden="1">'様式4-3-5'!$A$1:$Q$27</definedName>
    <definedName name="Z_FF9C6FC1_AC61_4DF9_9FDC_EC13B7DFD024_.wvu.PrintArea" localSheetId="14" hidden="1">'様式4-3-6'!$A$1:$O$34</definedName>
    <definedName name="Z_FF9C6FC1_AC61_4DF9_9FDC_EC13B7DFD024_.wvu.PrintArea" localSheetId="3" hidden="1">'様式第4-1-3（別紙１）'!$A$1:$BL$106</definedName>
    <definedName name="Z_FF9C6FC1_AC61_4DF9_9FDC_EC13B7DFD024_.wvu.PrintArea" localSheetId="10" hidden="1">'様式第6号-3（別紙1・副本）'!$A$2:$K$77</definedName>
    <definedName name="Z_FF9C6FC1_AC61_4DF9_9FDC_EC13B7DFD024_.wvu.PrintTitles" localSheetId="2" hidden="1">'様式4-1-1(別紙１)'!$1:$3</definedName>
    <definedName name="Z_FF9C6FC1_AC61_4DF9_9FDC_EC13B7DFD024_.wvu.PrintTitles" localSheetId="4" hidden="1">'様式4-1-4（別紙１）'!$1:$1</definedName>
    <definedName name="Z_FF9C6FC1_AC61_4DF9_9FDC_EC13B7DFD024_.wvu.PrintTitles" localSheetId="5" hidden="1">'様式4-1-4（別紙２）'!$1:$1</definedName>
    <definedName name="Z_FF9C6FC1_AC61_4DF9_9FDC_EC13B7DFD024_.wvu.PrintTitles" localSheetId="11" hidden="1">'様式4-3-3'!$1:$5</definedName>
    <definedName name="Z_FF9C6FC1_AC61_4DF9_9FDC_EC13B7DFD024_.wvu.PrintTitles" localSheetId="12" hidden="1">'様式4-3-4'!$1:$4</definedName>
    <definedName name="Z_FF9C6FC1_AC61_4DF9_9FDC_EC13B7DFD024_.wvu.PrintTitles" localSheetId="3" hidden="1">'様式第4-1-3（別紙１）'!$1:$3</definedName>
    <definedName name="ごみ搬入量">'[9]搬入量予測（市算出）'!$A$3:$F$5</definedName>
    <definedName name="コンプレッサ">[2]設備電力!$B$2</definedName>
    <definedName name="コンプレッサ常用数量">[2]設備電力!$H$4</definedName>
    <definedName name="コンベヤ">[2]設備電力!$B$62</definedName>
    <definedName name="コンベヤヒータ">[2]設備電力!$B$71</definedName>
    <definedName name="コンベヤヒータ数量">[2]設備電力!$H$72</definedName>
    <definedName name="コンベヤ形式">[2]設備電力!$H$63</definedName>
    <definedName name="コンベヤ数量">[2]設備電力!$H$64</definedName>
    <definedName name="シリンダ">[2]設備電力!$B$79</definedName>
    <definedName name="シリンダ数量">[2]設備電力!$H$80</definedName>
    <definedName name="データ" localSheetId="0">#REF!</definedName>
    <definedName name="データ">#REF!</definedName>
    <definedName name="ドレントラップ出力">[1]設備電力!$J$22</definedName>
    <definedName name="バイブレータ">[2]設備電力!$B$58</definedName>
    <definedName name="バイブレータ数量">[2]設備電力!$H$59</definedName>
    <definedName name="ファン">[2]設備電力!$B$27</definedName>
    <definedName name="ファン数量">[2]設備電力!$H$29</definedName>
    <definedName name="ベビコン1">[1]設備電力!$C$6</definedName>
    <definedName name="ホッパヒータ">[2]設備電力!$B$53</definedName>
    <definedName name="ホッパヒータ数量">[2]設備電力!$H$54</definedName>
    <definedName name="ロータリバルブ">[2]寸法計画!$C$86</definedName>
    <definedName name="ロータリバルブ数量">[2]設備電力!$H$77</definedName>
    <definedName name="引当先">[8]外形図!$E$48</definedName>
    <definedName name="引当名">[2]BH3!$D$73</definedName>
    <definedName name="撹拌機数量">[1]設備電力!$F$39</definedName>
    <definedName name="撹拌機数量_3">[1]設備電力!$F$61</definedName>
    <definedName name="機器リスト">#REF!</definedName>
    <definedName name="客先">[1]外形図1!$F$49</definedName>
    <definedName name="吸込fan出力">[1]設備電力!$J$73</definedName>
    <definedName name="吸込fan数量">[1]設備電力!$J$72</definedName>
    <definedName name="吸込みfan">[1]設備電力!$C$71</definedName>
    <definedName name="吸収塔循環pump">[8]寸法!$H$176</definedName>
    <definedName name="吸収塔循環pump常用数量">[8]寸法!$K$354</definedName>
    <definedName name="吸収塔循環pump予備数量">[8]寸法!$N$354</definedName>
    <definedName name="急冷塔循環pump">[8]寸法!$D$176</definedName>
    <definedName name="急冷塔循環pump常用数量">[8]寸法!$K$179</definedName>
    <definedName name="急冷塔循環pump予備数量">[8]寸法!$N$179</definedName>
    <definedName name="供給機数量">[1]設備電力!$F$40</definedName>
    <definedName name="供給機数量_2">[1]設備電力!$F$49</definedName>
    <definedName name="供給機数量_3">[1]設備電力!$F$62</definedName>
    <definedName name="経費">#REF!</definedName>
    <definedName name="計算" localSheetId="6">[10]入力!#REF!</definedName>
    <definedName name="計算">[10]入力!#REF!</definedName>
    <definedName name="計算条件" localSheetId="6">[11]入力!#REF!</definedName>
    <definedName name="計算条件">[11]入力!#REF!</definedName>
    <definedName name="査定" localSheetId="0">#REF!</definedName>
    <definedName name="査定">#REF!</definedName>
    <definedName name="施設分類">#REF!</definedName>
    <definedName name="集計">[12]家庭!#REF!</definedName>
    <definedName name="重要度区分">[13]重要度区分!$A$3:$D$6</definedName>
    <definedName name="助剤1">[1]寸法計画と薬剤使用量!$C$140</definedName>
    <definedName name="助剤BA数量">[1]設備電力!$J$43</definedName>
    <definedName name="除湿機">[1]設備電力!$C$23</definedName>
    <definedName name="除湿機出力">[1]設備電力!$J$26</definedName>
    <definedName name="消石灰BA数量">[1]設備電力!$J$4</definedName>
    <definedName name="図版">#REF!</definedName>
    <definedName name="世帯数">#REF!</definedName>
    <definedName name="設定項目1" localSheetId="0">#N/A</definedName>
    <definedName name="設定項目1" localSheetId="2">#N/A</definedName>
    <definedName name="設定項目1" localSheetId="6">#N/A</definedName>
    <definedName name="設定項目1">#N/A</definedName>
    <definedName name="停止時ヒータ">[2]設備電力!$B$40</definedName>
    <definedName name="停止時ヒータ数量">[2]設備電力!$H$42</definedName>
    <definedName name="定量フィーダ">[1]設備電力!$F$28</definedName>
    <definedName name="電源電圧">[2]設備電力!$H$85</definedName>
    <definedName name="内海築炉" localSheetId="0">#REF!</definedName>
    <definedName name="内海築炉">#REF!</definedName>
    <definedName name="内訳外" localSheetId="0">#REF!</definedName>
    <definedName name="内訳外">#REF!</definedName>
    <definedName name="内訳内1" localSheetId="0">#REF!</definedName>
    <definedName name="内訳内1">#REF!</definedName>
    <definedName name="内訳内2" localSheetId="0">#REF!</definedName>
    <definedName name="内訳内2">#REF!</definedName>
    <definedName name="明細1" localSheetId="0">#REF!</definedName>
    <definedName name="明細1">#REF!</definedName>
    <definedName name="明細3" localSheetId="0">#REF!</definedName>
    <definedName name="明細3">#REF!</definedName>
    <definedName name="薬剤定量フィーダ数量">[1]設備電力!$F$53</definedName>
    <definedName name="輸送用ブロワ">[1]設備電力!$C$63</definedName>
    <definedName name="曜日" localSheetId="6">#REF!</definedName>
    <definedName name="曜日">#REF!</definedName>
    <definedName name="落ち口ヒータ">[1]設備電力!$J$101</definedName>
    <definedName name="劣化パターンと保全方式">[13]劣化パターンと保全方式!$A$4:$D$6</definedName>
    <definedName name="炉数">[2]寸法計画!$H$31</definedName>
    <definedName name="攪拌機数量_2">[1]設備電力!$F$48</definedName>
  </definedNames>
  <calcPr calcId="162913"/>
  <customWorkbookViews>
    <customWorkbookView name="古木 貴之 - 個人用ビュー" guid="{FF9C6FC1-AC61-4DF9-9FDC-EC13B7DFD024}" mergeInterval="0" personalView="1" maximized="1" windowWidth="1920" windowHeight="850" tabRatio="717" activeSheetId="4"/>
  </customWorkbookViews>
</workbook>
</file>

<file path=xl/calcChain.xml><?xml version="1.0" encoding="utf-8"?>
<calcChain xmlns="http://schemas.openxmlformats.org/spreadsheetml/2006/main">
  <c r="F8" i="15" l="1"/>
  <c r="D8" i="17" s="1"/>
  <c r="F38" i="12"/>
  <c r="E38" i="12" s="1"/>
  <c r="E19" i="12"/>
  <c r="G19" i="12"/>
  <c r="F19" i="12"/>
  <c r="M7" i="23"/>
  <c r="M8" i="23" s="1"/>
  <c r="M9" i="23" s="1"/>
  <c r="M6" i="23"/>
  <c r="C8" i="23"/>
  <c r="C9" i="23" s="1"/>
  <c r="L8" i="23" l="1"/>
  <c r="L9" i="23" s="1"/>
  <c r="K8" i="23"/>
  <c r="K9" i="23" s="1"/>
  <c r="J8" i="23"/>
  <c r="J9" i="23" s="1"/>
  <c r="I8" i="23"/>
  <c r="I9" i="23" s="1"/>
  <c r="H8" i="23"/>
  <c r="H9" i="23" s="1"/>
  <c r="G8" i="23"/>
  <c r="G9" i="23" s="1"/>
  <c r="F8" i="23"/>
  <c r="F9" i="23" s="1"/>
  <c r="E8" i="23"/>
  <c r="E9" i="23" s="1"/>
  <c r="D8" i="23"/>
  <c r="D9" i="23" s="1"/>
  <c r="G20" i="17" l="1"/>
  <c r="G7" i="17" s="1"/>
  <c r="H20" i="17"/>
  <c r="H7" i="17" s="1"/>
  <c r="I20" i="17"/>
  <c r="I7" i="17" s="1"/>
  <c r="J20" i="17"/>
  <c r="J7" i="17" s="1"/>
  <c r="K20" i="17"/>
  <c r="K7" i="17" s="1"/>
  <c r="L20" i="17"/>
  <c r="L7" i="17" s="1"/>
  <c r="M20" i="17"/>
  <c r="M7" i="17" s="1"/>
  <c r="N20" i="17"/>
  <c r="N7" i="17" s="1"/>
  <c r="O20" i="17"/>
  <c r="O7" i="17" s="1"/>
  <c r="F20" i="17"/>
  <c r="F7" i="17" s="1"/>
  <c r="F8" i="17" l="1"/>
  <c r="F9" i="17" s="1"/>
  <c r="O14" i="14" l="1"/>
  <c r="N14" i="14"/>
  <c r="M14" i="14"/>
  <c r="L14" i="14"/>
  <c r="K14" i="14"/>
  <c r="J14" i="14"/>
  <c r="I14" i="14"/>
  <c r="H14" i="14"/>
  <c r="G14" i="14"/>
  <c r="F14" i="14"/>
  <c r="P13" i="14"/>
  <c r="P12" i="14"/>
  <c r="P11" i="14"/>
  <c r="P8" i="14"/>
  <c r="P7" i="14"/>
  <c r="G65" i="13"/>
  <c r="F65" i="13" s="1"/>
  <c r="G55" i="13"/>
  <c r="F55" i="13" s="1"/>
  <c r="G45" i="13"/>
  <c r="H28" i="13"/>
  <c r="G28" i="13"/>
  <c r="F28" i="13" s="1"/>
  <c r="H21" i="13"/>
  <c r="G21" i="13"/>
  <c r="F21" i="13" s="1"/>
  <c r="H14" i="13"/>
  <c r="H29" i="13" s="1"/>
  <c r="G14" i="13"/>
  <c r="O26" i="10"/>
  <c r="O25" i="10"/>
  <c r="O24" i="10"/>
  <c r="O21" i="10"/>
  <c r="O20" i="10"/>
  <c r="N19" i="10"/>
  <c r="N22" i="10" s="1"/>
  <c r="M19" i="10"/>
  <c r="M22" i="10" s="1"/>
  <c r="L19" i="10"/>
  <c r="L22" i="10" s="1"/>
  <c r="K19" i="10"/>
  <c r="K22" i="10" s="1"/>
  <c r="J19" i="10"/>
  <c r="J22" i="10" s="1"/>
  <c r="I19" i="10"/>
  <c r="I22" i="10" s="1"/>
  <c r="H19" i="10"/>
  <c r="H22" i="10" s="1"/>
  <c r="G19" i="10"/>
  <c r="G22" i="10" s="1"/>
  <c r="F19" i="10"/>
  <c r="F22" i="10" s="1"/>
  <c r="E19" i="10"/>
  <c r="E22" i="10" s="1"/>
  <c r="O17" i="10"/>
  <c r="N16" i="10"/>
  <c r="N15" i="10" s="1"/>
  <c r="M16" i="10"/>
  <c r="M15" i="10" s="1"/>
  <c r="L16" i="10"/>
  <c r="L15" i="10" s="1"/>
  <c r="K16" i="10"/>
  <c r="K15" i="10" s="1"/>
  <c r="J16" i="10"/>
  <c r="J15" i="10" s="1"/>
  <c r="I16" i="10"/>
  <c r="I15" i="10" s="1"/>
  <c r="H16" i="10"/>
  <c r="H15" i="10" s="1"/>
  <c r="G16" i="10"/>
  <c r="G15" i="10" s="1"/>
  <c r="F16" i="10"/>
  <c r="F15" i="10" s="1"/>
  <c r="E16" i="10"/>
  <c r="O14" i="10"/>
  <c r="O13" i="10"/>
  <c r="O12" i="10"/>
  <c r="O11" i="10"/>
  <c r="N10" i="10"/>
  <c r="N9" i="10" s="1"/>
  <c r="N8" i="10" s="1"/>
  <c r="M10" i="10"/>
  <c r="M9" i="10" s="1"/>
  <c r="M8" i="10" s="1"/>
  <c r="L10" i="10"/>
  <c r="L9" i="10" s="1"/>
  <c r="L8" i="10" s="1"/>
  <c r="K10" i="10"/>
  <c r="K9" i="10" s="1"/>
  <c r="K8" i="10" s="1"/>
  <c r="J10" i="10"/>
  <c r="J9" i="10" s="1"/>
  <c r="J8" i="10" s="1"/>
  <c r="I10" i="10"/>
  <c r="I9" i="10" s="1"/>
  <c r="I8" i="10" s="1"/>
  <c r="H10" i="10"/>
  <c r="H9" i="10" s="1"/>
  <c r="H8" i="10" s="1"/>
  <c r="G10" i="10"/>
  <c r="G9" i="10" s="1"/>
  <c r="G8" i="10" s="1"/>
  <c r="F10" i="10"/>
  <c r="F9" i="10" s="1"/>
  <c r="F8" i="10" s="1"/>
  <c r="E10" i="10"/>
  <c r="E9" i="10" s="1"/>
  <c r="E8" i="10" s="1"/>
  <c r="O16" i="10" l="1"/>
  <c r="P14" i="14"/>
  <c r="M18" i="10"/>
  <c r="M23" i="10" s="1"/>
  <c r="M27" i="10" s="1"/>
  <c r="I18" i="10"/>
  <c r="I23" i="10" s="1"/>
  <c r="I27" i="10" s="1"/>
  <c r="L18" i="10"/>
  <c r="L23" i="10" s="1"/>
  <c r="L27" i="10" s="1"/>
  <c r="K18" i="10"/>
  <c r="K23" i="10" s="1"/>
  <c r="K27" i="10" s="1"/>
  <c r="F18" i="10"/>
  <c r="F23" i="10" s="1"/>
  <c r="F27" i="10" s="1"/>
  <c r="N18" i="10"/>
  <c r="N23" i="10" s="1"/>
  <c r="N27" i="10" s="1"/>
  <c r="O9" i="10"/>
  <c r="O8" i="10" s="1"/>
  <c r="O10" i="10"/>
  <c r="G18" i="10"/>
  <c r="G23" i="10" s="1"/>
  <c r="G27" i="10" s="1"/>
  <c r="O19" i="10"/>
  <c r="H18" i="10"/>
  <c r="H23" i="10" s="1"/>
  <c r="H27" i="10" s="1"/>
  <c r="J18" i="10"/>
  <c r="J23" i="10" s="1"/>
  <c r="J27" i="10" s="1"/>
  <c r="E15" i="10"/>
  <c r="O15" i="10" s="1"/>
  <c r="O22" i="10"/>
  <c r="P8" i="17"/>
  <c r="P9" i="17"/>
  <c r="G29" i="13"/>
  <c r="F14" i="13"/>
  <c r="F29" i="13" s="1"/>
  <c r="F45" i="13"/>
  <c r="F66" i="13" s="1"/>
  <c r="G66" i="13"/>
  <c r="P7" i="17"/>
  <c r="E18" i="10" l="1"/>
  <c r="O18" i="10"/>
  <c r="E23" i="10" l="1"/>
  <c r="O23" i="10" s="1"/>
  <c r="E27" i="10" l="1"/>
  <c r="O27" i="10" s="1"/>
</calcChain>
</file>

<file path=xl/sharedStrings.xml><?xml version="1.0" encoding="utf-8"?>
<sst xmlns="http://schemas.openxmlformats.org/spreadsheetml/2006/main" count="650" uniqueCount="288">
  <si>
    <t>総　計</t>
  </si>
  <si>
    <t>小　計</t>
  </si>
  <si>
    <t>その他</t>
  </si>
  <si>
    <t>４月</t>
  </si>
  <si>
    <t>５月</t>
  </si>
  <si>
    <t>６月</t>
  </si>
  <si>
    <t>７月</t>
  </si>
  <si>
    <t>２月</t>
  </si>
  <si>
    <t>備考</t>
  </si>
  <si>
    <t>※5</t>
  </si>
  <si>
    <t>※6</t>
  </si>
  <si>
    <t>※3</t>
  </si>
  <si>
    <t>※4</t>
  </si>
  <si>
    <t>※7</t>
  </si>
  <si>
    <t>No.</t>
  </si>
  <si>
    <t>負担者</t>
  </si>
  <si>
    <t>保険名</t>
  </si>
  <si>
    <t>保険概要</t>
  </si>
  <si>
    <t>契約者</t>
  </si>
  <si>
    <t>被保険者</t>
  </si>
  <si>
    <t>特約</t>
  </si>
  <si>
    <t>有無</t>
  </si>
  <si>
    <t>内容</t>
  </si>
  <si>
    <t>保険期間</t>
  </si>
  <si>
    <t>対応するリスク</t>
  </si>
  <si>
    <t>※2</t>
  </si>
  <si>
    <t>※8</t>
  </si>
  <si>
    <t>焼却施設</t>
  </si>
  <si>
    <t>※1</t>
  </si>
  <si>
    <t>（Excel版）</t>
    <rPh sb="6" eb="7">
      <t>バン</t>
    </rPh>
    <phoneticPr fontId="68"/>
  </si>
  <si>
    <t>運転計画</t>
    <rPh sb="1" eb="2">
      <t>テン</t>
    </rPh>
    <rPh sb="2" eb="4">
      <t>ケイカク</t>
    </rPh>
    <phoneticPr fontId="28"/>
  </si>
  <si>
    <t>点検・検査項目</t>
    <rPh sb="0" eb="2">
      <t>テンケン</t>
    </rPh>
    <rPh sb="3" eb="5">
      <t>ケンサ</t>
    </rPh>
    <rPh sb="5" eb="7">
      <t>コウモク</t>
    </rPh>
    <phoneticPr fontId="28"/>
  </si>
  <si>
    <t>補修・更新項目</t>
    <rPh sb="0" eb="2">
      <t>ホシュウ</t>
    </rPh>
    <rPh sb="3" eb="5">
      <t>コウシン</t>
    </rPh>
    <rPh sb="5" eb="7">
      <t>コウモク</t>
    </rPh>
    <phoneticPr fontId="28"/>
  </si>
  <si>
    <t>費用明細書（固定費ⅰ・固定費ⅱ）</t>
    <rPh sb="0" eb="2">
      <t>ヒヨウ</t>
    </rPh>
    <rPh sb="2" eb="5">
      <t>メイサイショ</t>
    </rPh>
    <rPh sb="6" eb="9">
      <t>コテイヒ</t>
    </rPh>
    <rPh sb="11" eb="14">
      <t>コテイヒ</t>
    </rPh>
    <phoneticPr fontId="28"/>
  </si>
  <si>
    <t>費用明細書（固定費ⅲ）</t>
    <rPh sb="0" eb="2">
      <t>ヒヨウ</t>
    </rPh>
    <rPh sb="2" eb="5">
      <t>メイサイショ</t>
    </rPh>
    <rPh sb="6" eb="9">
      <t>コテイヒ</t>
    </rPh>
    <phoneticPr fontId="28"/>
  </si>
  <si>
    <t>種別</t>
    <rPh sb="0" eb="2">
      <t>シュベツ</t>
    </rPh>
    <phoneticPr fontId="28"/>
  </si>
  <si>
    <t>①全体組織体制</t>
    <rPh sb="1" eb="3">
      <t>ゼンタイ</t>
    </rPh>
    <rPh sb="3" eb="5">
      <t>ソシキ</t>
    </rPh>
    <rPh sb="5" eb="7">
      <t>タイセイ</t>
    </rPh>
    <phoneticPr fontId="28"/>
  </si>
  <si>
    <t>②協力会社人員</t>
    <rPh sb="1" eb="3">
      <t>キョウリョク</t>
    </rPh>
    <rPh sb="3" eb="5">
      <t>ガイシャ</t>
    </rPh>
    <rPh sb="5" eb="7">
      <t>ジンイン</t>
    </rPh>
    <phoneticPr fontId="28"/>
  </si>
  <si>
    <r>
      <t xml:space="preserve">職　種
</t>
    </r>
    <r>
      <rPr>
        <b/>
        <sz val="10"/>
        <color indexed="43"/>
        <rFont val="ＭＳ 明朝"/>
        <family val="1"/>
        <charset val="128"/>
      </rPr>
      <t>（必要な法的資格）</t>
    </r>
  </si>
  <si>
    <t>人件費単価
（千円/人）</t>
    <rPh sb="0" eb="3">
      <t>ジンケンヒ</t>
    </rPh>
    <rPh sb="3" eb="5">
      <t>タンカ</t>
    </rPh>
    <rPh sb="7" eb="9">
      <t>センエン</t>
    </rPh>
    <rPh sb="10" eb="11">
      <t>ニン</t>
    </rPh>
    <phoneticPr fontId="28"/>
  </si>
  <si>
    <t>必要人数（人）</t>
  </si>
  <si>
    <t>人件費合計
（千円）</t>
    <rPh sb="0" eb="3">
      <t>ジンケンヒ</t>
    </rPh>
    <rPh sb="3" eb="5">
      <t>ゴウケイ</t>
    </rPh>
    <rPh sb="7" eb="9">
      <t>センエン</t>
    </rPh>
    <phoneticPr fontId="28"/>
  </si>
  <si>
    <t>雇用形態</t>
    <rPh sb="0" eb="2">
      <t>コヨウ</t>
    </rPh>
    <rPh sb="2" eb="4">
      <t>ケイタイ</t>
    </rPh>
    <phoneticPr fontId="28"/>
  </si>
  <si>
    <t>管理要員</t>
    <rPh sb="0" eb="2">
      <t>カンリ</t>
    </rPh>
    <rPh sb="2" eb="4">
      <t>ヨウイン</t>
    </rPh>
    <phoneticPr fontId="28"/>
  </si>
  <si>
    <t>運営要員</t>
    <rPh sb="0" eb="2">
      <t>ウンエイ</t>
    </rPh>
    <rPh sb="2" eb="4">
      <t>ヨウイン</t>
    </rPh>
    <phoneticPr fontId="28"/>
  </si>
  <si>
    <t>運転計画</t>
    <rPh sb="2" eb="4">
      <t>ケイカク</t>
    </rPh>
    <phoneticPr fontId="28"/>
  </si>
  <si>
    <t>　年度</t>
  </si>
  <si>
    <t>月　</t>
  </si>
  <si>
    <t>８月</t>
  </si>
  <si>
    <t>９月</t>
  </si>
  <si>
    <t>１０月</t>
  </si>
  <si>
    <t>１１月</t>
  </si>
  <si>
    <t>１２月</t>
  </si>
  <si>
    <t>１月</t>
  </si>
  <si>
    <t>３月</t>
  </si>
  <si>
    <t>合計</t>
    <rPh sb="0" eb="2">
      <t>ゴウケイ</t>
    </rPh>
    <phoneticPr fontId="28"/>
  </si>
  <si>
    <t>記入例</t>
    <rPh sb="0" eb="2">
      <t>キニュウ</t>
    </rPh>
    <rPh sb="2" eb="3">
      <t>レイ</t>
    </rPh>
    <phoneticPr fontId="28"/>
  </si>
  <si>
    <t>1号炉</t>
    <rPh sb="1" eb="2">
      <t>ゴウ</t>
    </rPh>
    <rPh sb="2" eb="3">
      <t>ロ</t>
    </rPh>
    <phoneticPr fontId="28"/>
  </si>
  <si>
    <t>2号炉</t>
    <rPh sb="1" eb="2">
      <t>ゴウ</t>
    </rPh>
    <rPh sb="2" eb="3">
      <t>ロ</t>
    </rPh>
    <phoneticPr fontId="28"/>
  </si>
  <si>
    <t>3号炉</t>
    <rPh sb="1" eb="2">
      <t>ゴウ</t>
    </rPh>
    <rPh sb="2" eb="3">
      <t>ロ</t>
    </rPh>
    <phoneticPr fontId="28"/>
  </si>
  <si>
    <t>3炉運転</t>
    <rPh sb="1" eb="2">
      <t>ロ</t>
    </rPh>
    <phoneticPr fontId="28"/>
  </si>
  <si>
    <t>2炉運転</t>
    <rPh sb="1" eb="2">
      <t>ロ</t>
    </rPh>
    <phoneticPr fontId="28"/>
  </si>
  <si>
    <t>1炉運転</t>
    <rPh sb="1" eb="2">
      <t>ロ</t>
    </rPh>
    <phoneticPr fontId="28"/>
  </si>
  <si>
    <t>全休炉</t>
    <rPh sb="0" eb="2">
      <t>ゼンキュウ</t>
    </rPh>
    <rPh sb="2" eb="3">
      <t>ロ</t>
    </rPh>
    <phoneticPr fontId="28"/>
  </si>
  <si>
    <t>合計日数</t>
    <rPh sb="0" eb="2">
      <t>ゴウケイ</t>
    </rPh>
    <rPh sb="2" eb="4">
      <t>ニッスウ</t>
    </rPh>
    <phoneticPr fontId="28"/>
  </si>
  <si>
    <t>処理量</t>
    <rPh sb="0" eb="2">
      <t>ショリ</t>
    </rPh>
    <rPh sb="2" eb="3">
      <t>リョウ</t>
    </rPh>
    <phoneticPr fontId="28"/>
  </si>
  <si>
    <t>※1　A3版・横（A4版に折込み）で作成すること。</t>
    <rPh sb="5" eb="6">
      <t>バン</t>
    </rPh>
    <rPh sb="7" eb="8">
      <t>ヨコ</t>
    </rPh>
    <rPh sb="11" eb="12">
      <t>バン</t>
    </rPh>
    <rPh sb="13" eb="15">
      <t>オリコ</t>
    </rPh>
    <rPh sb="18" eb="20">
      <t>サクセイ</t>
    </rPh>
    <phoneticPr fontId="28"/>
  </si>
  <si>
    <t>番号</t>
    <rPh sb="0" eb="2">
      <t>バンゴウ</t>
    </rPh>
    <phoneticPr fontId="28"/>
  </si>
  <si>
    <r>
      <t>法律名</t>
    </r>
    <r>
      <rPr>
        <b/>
        <vertAlign val="superscript"/>
        <sz val="11"/>
        <color indexed="43"/>
        <rFont val="ＭＳ 明朝"/>
        <family val="1"/>
        <charset val="128"/>
      </rPr>
      <t>※1</t>
    </r>
    <rPh sb="0" eb="2">
      <t>ホウリツ</t>
    </rPh>
    <rPh sb="2" eb="3">
      <t>メイ</t>
    </rPh>
    <phoneticPr fontId="28"/>
  </si>
  <si>
    <r>
      <t>実施頻度</t>
    </r>
    <r>
      <rPr>
        <b/>
        <vertAlign val="superscript"/>
        <sz val="11"/>
        <color indexed="43"/>
        <rFont val="ＭＳ Ｐ明朝"/>
        <family val="1"/>
        <charset val="128"/>
      </rPr>
      <t>※2</t>
    </r>
    <rPh sb="0" eb="2">
      <t>ジッシ</t>
    </rPh>
    <rPh sb="2" eb="4">
      <t>ヒンド</t>
    </rPh>
    <phoneticPr fontId="28"/>
  </si>
  <si>
    <r>
      <t>実施年度</t>
    </r>
    <r>
      <rPr>
        <b/>
        <vertAlign val="superscript"/>
        <sz val="11"/>
        <color indexed="43"/>
        <rFont val="ＭＳ Ｐ明朝"/>
        <family val="1"/>
        <charset val="128"/>
      </rPr>
      <t>※3</t>
    </r>
    <rPh sb="0" eb="2">
      <t>ジッシ</t>
    </rPh>
    <rPh sb="2" eb="4">
      <t>ネンド</t>
    </rPh>
    <phoneticPr fontId="28"/>
  </si>
  <si>
    <t>※3　実施年度に"○"をつけること。</t>
    <rPh sb="3" eb="5">
      <t>ジッシ</t>
    </rPh>
    <rPh sb="5" eb="7">
      <t>ネンド</t>
    </rPh>
    <phoneticPr fontId="28"/>
  </si>
  <si>
    <t>※4　記入する行が足りない場合には、適宜追加すること。</t>
    <rPh sb="3" eb="5">
      <t>キニュウ</t>
    </rPh>
    <rPh sb="7" eb="8">
      <t>ギョウ</t>
    </rPh>
    <rPh sb="9" eb="10">
      <t>タ</t>
    </rPh>
    <rPh sb="13" eb="15">
      <t>バアイ</t>
    </rPh>
    <rPh sb="18" eb="20">
      <t>テキギ</t>
    </rPh>
    <rPh sb="20" eb="22">
      <t>ツイカ</t>
    </rPh>
    <phoneticPr fontId="28"/>
  </si>
  <si>
    <r>
      <t>特定部品名</t>
    </r>
    <r>
      <rPr>
        <b/>
        <vertAlign val="superscript"/>
        <sz val="11"/>
        <color indexed="43"/>
        <rFont val="ＭＳ 明朝"/>
        <family val="1"/>
        <charset val="128"/>
      </rPr>
      <t>※1</t>
    </r>
    <rPh sb="0" eb="2">
      <t>トクテイ</t>
    </rPh>
    <rPh sb="2" eb="4">
      <t>ブヒン</t>
    </rPh>
    <rPh sb="4" eb="5">
      <t>メイ</t>
    </rPh>
    <phoneticPr fontId="28"/>
  </si>
  <si>
    <t>事業収支計画</t>
    <rPh sb="0" eb="2">
      <t>ジギョウ</t>
    </rPh>
    <rPh sb="2" eb="4">
      <t>シュウシ</t>
    </rPh>
    <rPh sb="4" eb="6">
      <t>ケイカク</t>
    </rPh>
    <phoneticPr fontId="28"/>
  </si>
  <si>
    <t>■</t>
  </si>
  <si>
    <t>損益計算書</t>
    <rPh sb="0" eb="2">
      <t>ソンエキ</t>
    </rPh>
    <rPh sb="2" eb="4">
      <t>ケイサン</t>
    </rPh>
    <rPh sb="4" eb="5">
      <t>ショ</t>
    </rPh>
    <phoneticPr fontId="28"/>
  </si>
  <si>
    <t>単位：円</t>
    <rPh sb="0" eb="2">
      <t>タンイ</t>
    </rPh>
    <rPh sb="3" eb="4">
      <t>エン</t>
    </rPh>
    <phoneticPr fontId="28"/>
  </si>
  <si>
    <t>年　　度</t>
  </si>
  <si>
    <t>委託期間</t>
    <rPh sb="0" eb="2">
      <t>イタク</t>
    </rPh>
    <rPh sb="2" eb="4">
      <t>キカン</t>
    </rPh>
    <phoneticPr fontId="28"/>
  </si>
  <si>
    <t>合　計</t>
    <rPh sb="0" eb="1">
      <t>ゴウ</t>
    </rPh>
    <rPh sb="2" eb="3">
      <t>ケイ</t>
    </rPh>
    <phoneticPr fontId="28"/>
  </si>
  <si>
    <t>①</t>
  </si>
  <si>
    <t>営業収入</t>
    <rPh sb="0" eb="2">
      <t>エイギョウ</t>
    </rPh>
    <rPh sb="2" eb="4">
      <t>シュウニュウ</t>
    </rPh>
    <phoneticPr fontId="28"/>
  </si>
  <si>
    <t>・</t>
  </si>
  <si>
    <t>焼却施設　委託料　計</t>
    <rPh sb="5" eb="7">
      <t>イタク</t>
    </rPh>
    <rPh sb="7" eb="8">
      <t>リョウ</t>
    </rPh>
    <rPh sb="9" eb="10">
      <t>ケイ</t>
    </rPh>
    <phoneticPr fontId="28"/>
  </si>
  <si>
    <t>固定費 (a)</t>
    <rPh sb="0" eb="3">
      <t>コテイヒ</t>
    </rPh>
    <phoneticPr fontId="28"/>
  </si>
  <si>
    <t>固定費ⅰ</t>
    <rPh sb="0" eb="3">
      <t>コテイヒ</t>
    </rPh>
    <phoneticPr fontId="28"/>
  </si>
  <si>
    <t>固定費ⅱ</t>
    <rPh sb="0" eb="3">
      <t>コテイヒ</t>
    </rPh>
    <phoneticPr fontId="28"/>
  </si>
  <si>
    <t>固定費ⅲ</t>
    <rPh sb="0" eb="3">
      <t>コテイヒ</t>
    </rPh>
    <phoneticPr fontId="28"/>
  </si>
  <si>
    <t>変動費 (b)</t>
    <rPh sb="0" eb="3">
      <t>ヘンドウヒ</t>
    </rPh>
    <phoneticPr fontId="28"/>
  </si>
  <si>
    <t>②</t>
  </si>
  <si>
    <t>営業費用</t>
  </si>
  <si>
    <t>運転管理等費用　　計</t>
    <rPh sb="0" eb="2">
      <t>ウンテン</t>
    </rPh>
    <rPh sb="2" eb="5">
      <t>カンリナド</t>
    </rPh>
    <rPh sb="5" eb="7">
      <t>ヒヨウ</t>
    </rPh>
    <rPh sb="9" eb="10">
      <t>ケイ</t>
    </rPh>
    <phoneticPr fontId="28"/>
  </si>
  <si>
    <t>③</t>
  </si>
  <si>
    <t>営業損益（＝①－②）</t>
  </si>
  <si>
    <t>④</t>
  </si>
  <si>
    <t>営業外収入</t>
  </si>
  <si>
    <t>資金運用収入</t>
    <rPh sb="0" eb="2">
      <t>シキン</t>
    </rPh>
    <rPh sb="2" eb="4">
      <t>ウンヨウ</t>
    </rPh>
    <rPh sb="4" eb="6">
      <t>シュウニュウ</t>
    </rPh>
    <phoneticPr fontId="28"/>
  </si>
  <si>
    <t>⑤</t>
  </si>
  <si>
    <t>営業外費用</t>
  </si>
  <si>
    <t>⑥</t>
  </si>
  <si>
    <t>営業外損益（＝④－⑤）</t>
  </si>
  <si>
    <t>⑦</t>
  </si>
  <si>
    <t>税引前当期利益（＝③＋⑥）</t>
    <rPh sb="0" eb="2">
      <t>ゼイビ</t>
    </rPh>
    <rPh sb="2" eb="3">
      <t>マエ</t>
    </rPh>
    <phoneticPr fontId="28"/>
  </si>
  <si>
    <t>⑧</t>
  </si>
  <si>
    <t>法人税等</t>
    <rPh sb="3" eb="4">
      <t>ナド</t>
    </rPh>
    <phoneticPr fontId="28"/>
  </si>
  <si>
    <t>繰越欠損金</t>
    <rPh sb="0" eb="2">
      <t>クリコシ</t>
    </rPh>
    <rPh sb="2" eb="5">
      <t>ケッソンキン</t>
    </rPh>
    <phoneticPr fontId="28"/>
  </si>
  <si>
    <t>課税所得</t>
    <rPh sb="0" eb="2">
      <t>カゼイ</t>
    </rPh>
    <rPh sb="2" eb="4">
      <t>ショトク</t>
    </rPh>
    <phoneticPr fontId="28"/>
  </si>
  <si>
    <t>⑨</t>
  </si>
  <si>
    <t>税引後当期利益（＝⑦－⑧）</t>
    <rPh sb="0" eb="2">
      <t>ゼイビ</t>
    </rPh>
    <rPh sb="2" eb="3">
      <t>ゴ</t>
    </rPh>
    <phoneticPr fontId="28"/>
  </si>
  <si>
    <t>A3版・横（A4版に折込み）で作成すること。</t>
    <rPh sb="8" eb="9">
      <t>ハン</t>
    </rPh>
    <phoneticPr fontId="28"/>
  </si>
  <si>
    <t>適宜、項目を追加または細分化すること。なお、項目の削除は不可とする。</t>
    <rPh sb="0" eb="2">
      <t>テキギ</t>
    </rPh>
    <rPh sb="3" eb="5">
      <t>コウモク</t>
    </rPh>
    <rPh sb="6" eb="8">
      <t>ツイカ</t>
    </rPh>
    <rPh sb="11" eb="14">
      <t>サイブンカ</t>
    </rPh>
    <rPh sb="22" eb="24">
      <t>コウモク</t>
    </rPh>
    <rPh sb="25" eb="27">
      <t>サクジョ</t>
    </rPh>
    <rPh sb="28" eb="30">
      <t>フカ</t>
    </rPh>
    <phoneticPr fontId="28"/>
  </si>
  <si>
    <t>消費税及び地方消費税は含めず記載すること。また、物価上昇は考慮しないこと。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rPh sb="24" eb="26">
      <t>ブッカ</t>
    </rPh>
    <rPh sb="26" eb="28">
      <t>ジョウショウ</t>
    </rPh>
    <rPh sb="29" eb="31">
      <t>コウリョ</t>
    </rPh>
    <phoneticPr fontId="28"/>
  </si>
  <si>
    <t>繰延欠損金は最長7年間繰越ができるものとする。</t>
    <rPh sb="0" eb="2">
      <t>クリノ</t>
    </rPh>
    <rPh sb="2" eb="5">
      <t>ケッソンキン</t>
    </rPh>
    <rPh sb="6" eb="8">
      <t>サイチョウ</t>
    </rPh>
    <rPh sb="9" eb="11">
      <t>ネンカン</t>
    </rPh>
    <rPh sb="11" eb="13">
      <t>クリコシ</t>
    </rPh>
    <phoneticPr fontId="28"/>
  </si>
  <si>
    <t>CD-Rに保存して提出するデータは、Microsoft Excelで、必ず計算式等を残したファイル（本様式以外のシートに計算式がリンクする場合には、当該シートも含む。）とするよう留意すること。</t>
  </si>
  <si>
    <t>受付グループ名：</t>
    <rPh sb="0" eb="2">
      <t>ウケツケ</t>
    </rPh>
    <rPh sb="6" eb="7">
      <t>メイ</t>
    </rPh>
    <phoneticPr fontId="28"/>
  </si>
  <si>
    <t>費用明細書（固定費ⅰ）</t>
    <rPh sb="6" eb="8">
      <t>コテイ</t>
    </rPh>
    <phoneticPr fontId="28"/>
  </si>
  <si>
    <t>費目（固定費ⅰ）</t>
    <rPh sb="0" eb="1">
      <t>ヒ</t>
    </rPh>
    <rPh sb="1" eb="2">
      <t>メ</t>
    </rPh>
    <rPh sb="3" eb="5">
      <t>コテイ</t>
    </rPh>
    <rPh sb="5" eb="6">
      <t>ヒ</t>
    </rPh>
    <phoneticPr fontId="28"/>
  </si>
  <si>
    <t>費用（年平均）</t>
    <rPh sb="0" eb="1">
      <t>ヒ</t>
    </rPh>
    <rPh sb="1" eb="2">
      <t>ヨウ</t>
    </rPh>
    <rPh sb="3" eb="6">
      <t>ネンヘイキン</t>
    </rPh>
    <phoneticPr fontId="28"/>
  </si>
  <si>
    <t>委託期間総額</t>
    <rPh sb="0" eb="2">
      <t>イタク</t>
    </rPh>
    <rPh sb="2" eb="4">
      <t>キカン</t>
    </rPh>
    <rPh sb="4" eb="6">
      <t>ソウガク</t>
    </rPh>
    <phoneticPr fontId="28"/>
  </si>
  <si>
    <t>内容・算定根拠</t>
  </si>
  <si>
    <t>改定指数（提案）</t>
  </si>
  <si>
    <t>(単位：円/年)</t>
    <rPh sb="1" eb="3">
      <t>タンイ</t>
    </rPh>
    <phoneticPr fontId="28"/>
  </si>
  <si>
    <t>(単位：円)</t>
    <rPh sb="1" eb="3">
      <t>タンイ</t>
    </rPh>
    <phoneticPr fontId="28"/>
  </si>
  <si>
    <t>うち運転準備期間人件費</t>
    <rPh sb="2" eb="4">
      <t>ウンテン</t>
    </rPh>
    <rPh sb="4" eb="6">
      <t>ジュンビ</t>
    </rPh>
    <rPh sb="6" eb="8">
      <t>キカン</t>
    </rPh>
    <rPh sb="8" eb="11">
      <t>ジンケンヒ</t>
    </rPh>
    <phoneticPr fontId="28"/>
  </si>
  <si>
    <t>a</t>
  </si>
  <si>
    <t>人件費</t>
    <rPh sb="0" eb="3">
      <t>ジンケンヒ</t>
    </rPh>
    <phoneticPr fontId="28"/>
  </si>
  <si>
    <t>※その他には、合理的な説明を付すこと。</t>
  </si>
  <si>
    <t>b</t>
  </si>
  <si>
    <t>その他費用</t>
    <rPh sb="2" eb="3">
      <t>タ</t>
    </rPh>
    <rPh sb="3" eb="5">
      <t>ヒヨウ</t>
    </rPh>
    <phoneticPr fontId="28"/>
  </si>
  <si>
    <t>焼却施設　委託料（固定費ⅰ）</t>
    <rPh sb="0" eb="2">
      <t>ショウキャク</t>
    </rPh>
    <rPh sb="5" eb="7">
      <t>イタク</t>
    </rPh>
    <rPh sb="7" eb="8">
      <t>リョウ</t>
    </rPh>
    <rPh sb="9" eb="11">
      <t>コテイ</t>
    </rPh>
    <rPh sb="11" eb="12">
      <t>ヒ</t>
    </rPh>
    <phoneticPr fontId="28"/>
  </si>
  <si>
    <t xml:space="preserve"> = ( a + b  )</t>
  </si>
  <si>
    <t>最終処分場　委託料（固定費ⅰ）</t>
    <rPh sb="0" eb="2">
      <t>サイシュウ</t>
    </rPh>
    <rPh sb="2" eb="5">
      <t>ショブンジョウ</t>
    </rPh>
    <rPh sb="6" eb="8">
      <t>イタク</t>
    </rPh>
    <rPh sb="8" eb="9">
      <t>リョウ</t>
    </rPh>
    <rPh sb="10" eb="12">
      <t>コテイ</t>
    </rPh>
    <rPh sb="12" eb="13">
      <t>ヒ</t>
    </rPh>
    <phoneticPr fontId="28"/>
  </si>
  <si>
    <t>合計（= ① + ② + ③）</t>
    <rPh sb="0" eb="2">
      <t>ゴウケイ</t>
    </rPh>
    <phoneticPr fontId="28"/>
  </si>
  <si>
    <t>費用明細書（固定費ⅱ）</t>
    <rPh sb="6" eb="8">
      <t>コテイ</t>
    </rPh>
    <phoneticPr fontId="28"/>
  </si>
  <si>
    <t>費目（固定費ⅱ）</t>
    <rPh sb="0" eb="1">
      <t>ヒ</t>
    </rPh>
    <rPh sb="1" eb="2">
      <t>メ</t>
    </rPh>
    <rPh sb="3" eb="5">
      <t>コテイ</t>
    </rPh>
    <rPh sb="5" eb="6">
      <t>ヒ</t>
    </rPh>
    <phoneticPr fontId="28"/>
  </si>
  <si>
    <t>電気・水道基本料金</t>
    <rPh sb="0" eb="2">
      <t>デンキ</t>
    </rPh>
    <rPh sb="3" eb="5">
      <t>スイドウ</t>
    </rPh>
    <rPh sb="5" eb="7">
      <t>キホン</t>
    </rPh>
    <rPh sb="7" eb="9">
      <t>リョウキン</t>
    </rPh>
    <phoneticPr fontId="28"/>
  </si>
  <si>
    <t>油脂類費</t>
    <rPh sb="0" eb="3">
      <t>ユシルイ</t>
    </rPh>
    <rPh sb="3" eb="4">
      <t>ヒ</t>
    </rPh>
    <phoneticPr fontId="28"/>
  </si>
  <si>
    <t>c</t>
  </si>
  <si>
    <t>焼却施設　委託料（固定費ⅱ）</t>
    <rPh sb="0" eb="2">
      <t>ショウキャク</t>
    </rPh>
    <rPh sb="2" eb="4">
      <t>シセツ</t>
    </rPh>
    <rPh sb="5" eb="8">
      <t>イタクリョウ</t>
    </rPh>
    <rPh sb="9" eb="11">
      <t>コテイ</t>
    </rPh>
    <rPh sb="11" eb="12">
      <t>ヒ</t>
    </rPh>
    <phoneticPr fontId="28"/>
  </si>
  <si>
    <t xml:space="preserve"> = ( a + b + c  )</t>
  </si>
  <si>
    <t>最終処分場　委託料（固定費ⅱ）</t>
    <rPh sb="0" eb="2">
      <t>サイシュウ</t>
    </rPh>
    <rPh sb="2" eb="5">
      <t>ショブンジョウ</t>
    </rPh>
    <rPh sb="6" eb="8">
      <t>イタク</t>
    </rPh>
    <rPh sb="8" eb="9">
      <t>リョウ</t>
    </rPh>
    <rPh sb="10" eb="12">
      <t>コテイ</t>
    </rPh>
    <rPh sb="12" eb="13">
      <t>ヒ</t>
    </rPh>
    <phoneticPr fontId="28"/>
  </si>
  <si>
    <t>必要に応じ費目を増やして記入すること。</t>
    <rPh sb="0" eb="2">
      <t>ヒツヨウ</t>
    </rPh>
    <rPh sb="3" eb="4">
      <t>オウ</t>
    </rPh>
    <rPh sb="5" eb="7">
      <t>ヒモク</t>
    </rPh>
    <rPh sb="8" eb="9">
      <t>フ</t>
    </rPh>
    <rPh sb="12" eb="14">
      <t>キニュウ</t>
    </rPh>
    <phoneticPr fontId="28"/>
  </si>
  <si>
    <t>内容・算定根拠は可能な範囲で具体的に記載すること。なお、別紙を用いて説明する場合、様式は任意とする。</t>
    <rPh sb="0" eb="2">
      <t>ナイヨウ</t>
    </rPh>
    <rPh sb="3" eb="5">
      <t>サンテイ</t>
    </rPh>
    <rPh sb="5" eb="7">
      <t>コンキョ</t>
    </rPh>
    <rPh sb="8" eb="10">
      <t>カノウ</t>
    </rPh>
    <rPh sb="11" eb="13">
      <t>ハンイ</t>
    </rPh>
    <rPh sb="14" eb="17">
      <t>グタイテキ</t>
    </rPh>
    <rPh sb="18" eb="20">
      <t>キサイ</t>
    </rPh>
    <rPh sb="28" eb="30">
      <t>ベッシ</t>
    </rPh>
    <rPh sb="31" eb="32">
      <t>モチ</t>
    </rPh>
    <rPh sb="34" eb="36">
      <t>セツメイ</t>
    </rPh>
    <rPh sb="38" eb="40">
      <t>バアイ</t>
    </rPh>
    <rPh sb="41" eb="43">
      <t>ヨウシキ</t>
    </rPh>
    <rPh sb="44" eb="46">
      <t>ニンイ</t>
    </rPh>
    <phoneticPr fontId="28"/>
  </si>
  <si>
    <t>改定指数（提案）は、物価変動を計る指標として、委託契約書（案）別紙２に示す改定指数（参考）にかえて他に希望する指標がある場合、提案する指標を記載すること。</t>
    <rPh sb="0" eb="2">
      <t>カイテイ</t>
    </rPh>
    <rPh sb="2" eb="4">
      <t>シスウ</t>
    </rPh>
    <rPh sb="5" eb="7">
      <t>テイアン</t>
    </rPh>
    <rPh sb="10" eb="12">
      <t>ブッカ</t>
    </rPh>
    <rPh sb="12" eb="14">
      <t>ヘンドウ</t>
    </rPh>
    <rPh sb="15" eb="16">
      <t>ハカ</t>
    </rPh>
    <rPh sb="17" eb="19">
      <t>シヒョウ</t>
    </rPh>
    <rPh sb="23" eb="25">
      <t>イタク</t>
    </rPh>
    <rPh sb="25" eb="28">
      <t>ケイヤクショ</t>
    </rPh>
    <rPh sb="29" eb="30">
      <t>アン</t>
    </rPh>
    <rPh sb="31" eb="33">
      <t>ベッシ</t>
    </rPh>
    <rPh sb="35" eb="36">
      <t>シメ</t>
    </rPh>
    <rPh sb="37" eb="39">
      <t>カイテイ</t>
    </rPh>
    <rPh sb="39" eb="41">
      <t>シスウ</t>
    </rPh>
    <rPh sb="42" eb="44">
      <t>サンコウ</t>
    </rPh>
    <rPh sb="49" eb="50">
      <t>ホカ</t>
    </rPh>
    <rPh sb="51" eb="53">
      <t>キボウ</t>
    </rPh>
    <rPh sb="55" eb="57">
      <t>シヒョウ</t>
    </rPh>
    <rPh sb="60" eb="62">
      <t>バアイ</t>
    </rPh>
    <rPh sb="63" eb="65">
      <t>テイアン</t>
    </rPh>
    <rPh sb="67" eb="69">
      <t>シヒョウ</t>
    </rPh>
    <rPh sb="70" eb="72">
      <t>キサイ</t>
    </rPh>
    <phoneticPr fontId="28"/>
  </si>
  <si>
    <t>副本では、固定費ⅰに関する費用をマスキングすること。</t>
    <rPh sb="0" eb="2">
      <t>フクホン</t>
    </rPh>
    <rPh sb="5" eb="8">
      <t>コテイヒ</t>
    </rPh>
    <rPh sb="10" eb="11">
      <t>カン</t>
    </rPh>
    <rPh sb="13" eb="15">
      <t>ヒヨウ</t>
    </rPh>
    <phoneticPr fontId="28"/>
  </si>
  <si>
    <t>様式第6号-3（別紙1・副本）</t>
    <rPh sb="8" eb="10">
      <t>ベッシ</t>
    </rPh>
    <rPh sb="12" eb="14">
      <t>フクホン</t>
    </rPh>
    <phoneticPr fontId="28"/>
  </si>
  <si>
    <t>粗大ごみ処理施設　委託料（固定費ⅰ）</t>
    <rPh sb="0" eb="2">
      <t>ソダイ</t>
    </rPh>
    <rPh sb="4" eb="6">
      <t>ショリ</t>
    </rPh>
    <rPh sb="6" eb="8">
      <t>シセツ</t>
    </rPh>
    <rPh sb="9" eb="11">
      <t>イタク</t>
    </rPh>
    <rPh sb="11" eb="12">
      <t>リョウ</t>
    </rPh>
    <rPh sb="13" eb="15">
      <t>コテイ</t>
    </rPh>
    <rPh sb="15" eb="16">
      <t>ヒ</t>
    </rPh>
    <phoneticPr fontId="28"/>
  </si>
  <si>
    <t>粗大ごみ処理施設　委託料（固定費ⅱ）</t>
    <rPh sb="0" eb="2">
      <t>ソダイ</t>
    </rPh>
    <rPh sb="4" eb="6">
      <t>ショリ</t>
    </rPh>
    <rPh sb="6" eb="8">
      <t>シセツ</t>
    </rPh>
    <rPh sb="9" eb="12">
      <t>イタクリョウ</t>
    </rPh>
    <rPh sb="13" eb="15">
      <t>コテイ</t>
    </rPh>
    <rPh sb="15" eb="16">
      <t>ヒ</t>
    </rPh>
    <phoneticPr fontId="28"/>
  </si>
  <si>
    <t>様式第6号-3、様式6号（別紙1～2を含む）との整合に留意すること。</t>
    <rPh sb="24" eb="26">
      <t>セイゴウ</t>
    </rPh>
    <rPh sb="27" eb="29">
      <t>リュウイ</t>
    </rPh>
    <phoneticPr fontId="28"/>
  </si>
  <si>
    <t>人件費については、様式第5号-2との整合に留意すること。</t>
    <rPh sb="0" eb="3">
      <t>ジンケンヒ</t>
    </rPh>
    <rPh sb="18" eb="20">
      <t>セイゴウ</t>
    </rPh>
    <rPh sb="21" eb="23">
      <t>リュウイ</t>
    </rPh>
    <phoneticPr fontId="28"/>
  </si>
  <si>
    <t>費用明細書（固定費ⅲ）</t>
    <rPh sb="0" eb="2">
      <t>ヒヨウ</t>
    </rPh>
    <rPh sb="2" eb="4">
      <t>メイサイ</t>
    </rPh>
    <rPh sb="4" eb="5">
      <t>ショ</t>
    </rPh>
    <rPh sb="6" eb="9">
      <t>コテイヒ</t>
    </rPh>
    <phoneticPr fontId="28"/>
  </si>
  <si>
    <t>費目（補修費用）</t>
    <rPh sb="0" eb="1">
      <t>ヒ</t>
    </rPh>
    <rPh sb="1" eb="2">
      <t>メ</t>
    </rPh>
    <rPh sb="3" eb="5">
      <t>ホシュウ</t>
    </rPh>
    <rPh sb="5" eb="7">
      <t>ヒヨウ</t>
    </rPh>
    <phoneticPr fontId="28"/>
  </si>
  <si>
    <t>内容・算定根拠</t>
    <rPh sb="0" eb="2">
      <t>ナイヨウ</t>
    </rPh>
    <rPh sb="3" eb="5">
      <t>サンテイ</t>
    </rPh>
    <rPh sb="5" eb="7">
      <t>コンキョ</t>
    </rPh>
    <phoneticPr fontId="28"/>
  </si>
  <si>
    <t>A3版・横（A4版に折込み）で作成すること。</t>
  </si>
  <si>
    <t>各補修業務の実施年度に費用を記載すること。</t>
    <rPh sb="0" eb="1">
      <t>カク</t>
    </rPh>
    <rPh sb="1" eb="3">
      <t>ホシュウ</t>
    </rPh>
    <rPh sb="3" eb="5">
      <t>ギョウム</t>
    </rPh>
    <rPh sb="6" eb="8">
      <t>ジッシ</t>
    </rPh>
    <rPh sb="8" eb="10">
      <t>ネンド</t>
    </rPh>
    <rPh sb="11" eb="13">
      <t>ヒヨウ</t>
    </rPh>
    <rPh sb="14" eb="16">
      <t>キサイ</t>
    </rPh>
    <phoneticPr fontId="28"/>
  </si>
  <si>
    <t>費目（変動費）</t>
    <rPh sb="0" eb="1">
      <t>ヒ</t>
    </rPh>
    <rPh sb="1" eb="2">
      <t>メ</t>
    </rPh>
    <phoneticPr fontId="28"/>
  </si>
  <si>
    <t>改定指数（提案）</t>
    <rPh sb="0" eb="2">
      <t>カイテイ</t>
    </rPh>
    <rPh sb="2" eb="4">
      <t>シスウ</t>
    </rPh>
    <rPh sb="5" eb="7">
      <t>テイアン</t>
    </rPh>
    <phoneticPr fontId="28"/>
  </si>
  <si>
    <t>提案単価</t>
    <rPh sb="0" eb="2">
      <t>テイアン</t>
    </rPh>
    <rPh sb="2" eb="4">
      <t>タンカ</t>
    </rPh>
    <phoneticPr fontId="28"/>
  </si>
  <si>
    <t>(単位：円/t)</t>
    <rPh sb="1" eb="3">
      <t>タンイ</t>
    </rPh>
    <phoneticPr fontId="28"/>
  </si>
  <si>
    <t>計　(単位：円/t)</t>
    <rPh sb="0" eb="1">
      <t>ケイ</t>
    </rPh>
    <rPh sb="3" eb="5">
      <t>タンイ</t>
    </rPh>
    <phoneticPr fontId="28"/>
  </si>
  <si>
    <t>提案単価は円単位とし、その端数は切り捨てとする。</t>
  </si>
  <si>
    <t>費用明細書（変動費）</t>
    <rPh sb="0" eb="2">
      <t>ヒヨウ</t>
    </rPh>
    <rPh sb="2" eb="5">
      <t>メイサイショ</t>
    </rPh>
    <phoneticPr fontId="28"/>
  </si>
  <si>
    <t>１．変動費</t>
    <rPh sb="2" eb="4">
      <t>ヘンドウ</t>
    </rPh>
    <rPh sb="4" eb="5">
      <t>ヒ</t>
    </rPh>
    <phoneticPr fontId="28"/>
  </si>
  <si>
    <t>年　　　度</t>
  </si>
  <si>
    <t>合計</t>
    <rPh sb="0" eb="1">
      <t>ゴウ</t>
    </rPh>
    <rPh sb="1" eb="2">
      <t>ケイ</t>
    </rPh>
    <phoneticPr fontId="28"/>
  </si>
  <si>
    <t>搬入量（計画値）</t>
    <rPh sb="0" eb="2">
      <t>ハンニュウ</t>
    </rPh>
    <rPh sb="2" eb="3">
      <t>リョウ</t>
    </rPh>
    <rPh sb="4" eb="6">
      <t>ケイカク</t>
    </rPh>
    <rPh sb="6" eb="7">
      <t>アタイ</t>
    </rPh>
    <phoneticPr fontId="28"/>
  </si>
  <si>
    <t>ｔ/年</t>
    <rPh sb="2" eb="3">
      <t>ネン</t>
    </rPh>
    <phoneticPr fontId="28"/>
  </si>
  <si>
    <t>円/t</t>
    <rPh sb="0" eb="1">
      <t>エン</t>
    </rPh>
    <phoneticPr fontId="28"/>
  </si>
  <si>
    <t>焼却施設　委託料（変動費）　計</t>
    <rPh sb="5" eb="7">
      <t>イタク</t>
    </rPh>
    <rPh sb="7" eb="8">
      <t>リョウ</t>
    </rPh>
    <rPh sb="9" eb="12">
      <t>ヘンドウヒ</t>
    </rPh>
    <rPh sb="14" eb="15">
      <t>ケイ</t>
    </rPh>
    <phoneticPr fontId="28"/>
  </si>
  <si>
    <t>網掛け部（黄色）に、該当する金額を記入すること。</t>
    <rPh sb="0" eb="2">
      <t>アミカ</t>
    </rPh>
    <rPh sb="3" eb="4">
      <t>ブ</t>
    </rPh>
    <rPh sb="5" eb="7">
      <t>キイロ</t>
    </rPh>
    <rPh sb="10" eb="12">
      <t>ガイトウ</t>
    </rPh>
    <rPh sb="14" eb="16">
      <t>キンガク</t>
    </rPh>
    <rPh sb="17" eb="19">
      <t>キニュウ</t>
    </rPh>
    <phoneticPr fontId="28"/>
  </si>
  <si>
    <t>２．年度別計画搬入量</t>
    <rPh sb="2" eb="4">
      <t>ネンド</t>
    </rPh>
    <rPh sb="4" eb="5">
      <t>ベツ</t>
    </rPh>
    <rPh sb="5" eb="7">
      <t>ケイカク</t>
    </rPh>
    <rPh sb="7" eb="9">
      <t>ハンニュウ</t>
    </rPh>
    <rPh sb="9" eb="10">
      <t>リョウ</t>
    </rPh>
    <phoneticPr fontId="11"/>
  </si>
  <si>
    <t>■焼却施設</t>
    <rPh sb="3" eb="5">
      <t>シセツ</t>
    </rPh>
    <phoneticPr fontId="28"/>
  </si>
  <si>
    <t>区　　　分</t>
    <rPh sb="0" eb="1">
      <t>ク</t>
    </rPh>
    <rPh sb="4" eb="5">
      <t>ブン</t>
    </rPh>
    <phoneticPr fontId="28"/>
  </si>
  <si>
    <t>単位</t>
    <rPh sb="0" eb="2">
      <t>タンイ</t>
    </rPh>
    <phoneticPr fontId="28"/>
  </si>
  <si>
    <t>年間搬入量</t>
    <rPh sb="0" eb="2">
      <t>ネンカン</t>
    </rPh>
    <rPh sb="2" eb="4">
      <t>ハンニュウ</t>
    </rPh>
    <rPh sb="4" eb="5">
      <t>リョウ</t>
    </rPh>
    <phoneticPr fontId="28"/>
  </si>
  <si>
    <t>t/年</t>
    <rPh sb="2" eb="3">
      <t>ネン</t>
    </rPh>
    <phoneticPr fontId="3"/>
  </si>
  <si>
    <t>リスク管理方法</t>
    <rPh sb="3" eb="5">
      <t>カンリ</t>
    </rPh>
    <rPh sb="5" eb="7">
      <t>ホウホウ</t>
    </rPh>
    <phoneticPr fontId="28"/>
  </si>
  <si>
    <t>リスクの種類</t>
  </si>
  <si>
    <t>リスク顕在化による影響の大きさ</t>
    <rPh sb="3" eb="6">
      <t>ケンザイカ</t>
    </rPh>
    <rPh sb="9" eb="11">
      <t>エイキョウ</t>
    </rPh>
    <rPh sb="12" eb="13">
      <t>オオ</t>
    </rPh>
    <phoneticPr fontId="28"/>
  </si>
  <si>
    <t>リスク顕在化前</t>
    <rPh sb="3" eb="6">
      <t>ケンザイカ</t>
    </rPh>
    <rPh sb="6" eb="7">
      <t>マエ</t>
    </rPh>
    <phoneticPr fontId="28"/>
  </si>
  <si>
    <t>リスク顕在化後</t>
    <rPh sb="3" eb="6">
      <t>ケンザイカ</t>
    </rPh>
    <rPh sb="6" eb="7">
      <t>ゴ</t>
    </rPh>
    <phoneticPr fontId="28"/>
  </si>
  <si>
    <t>当該リスクを顕在化させないための方策</t>
    <rPh sb="6" eb="9">
      <t>ケンザイカ</t>
    </rPh>
    <phoneticPr fontId="28"/>
  </si>
  <si>
    <t>被害を最小化するための方策</t>
    <rPh sb="0" eb="2">
      <t>ヒガイ</t>
    </rPh>
    <rPh sb="3" eb="6">
      <t>サイショウカ</t>
    </rPh>
    <rPh sb="11" eb="13">
      <t>ホウサク</t>
    </rPh>
    <phoneticPr fontId="28"/>
  </si>
  <si>
    <t>本件業務において想定されるリスクの管理・対応策に関して、各施設毎に表を作成すること。記載内容については具体的かつ簡潔に記載すること。</t>
    <rPh sb="0" eb="2">
      <t>ホンケン</t>
    </rPh>
    <rPh sb="2" eb="4">
      <t>ギョウム</t>
    </rPh>
    <rPh sb="33" eb="34">
      <t>ヒョウ</t>
    </rPh>
    <rPh sb="35" eb="37">
      <t>サクセイ</t>
    </rPh>
    <rPh sb="42" eb="44">
      <t>キサイ</t>
    </rPh>
    <rPh sb="44" eb="46">
      <t>ナイヨウ</t>
    </rPh>
    <phoneticPr fontId="28"/>
  </si>
  <si>
    <t>「リスク顕在化による影響の大きさ」については、当該事象が発生した場合の本件業務に与える影響度を「大」、「中」、「小」で表示すること。なお、リスクの種類によって、やむを得ず示せない場合については、「－」表示も可とする。</t>
    <rPh sb="35" eb="37">
      <t>ホンケン</t>
    </rPh>
    <rPh sb="37" eb="39">
      <t>ギョウム</t>
    </rPh>
    <phoneticPr fontId="28"/>
  </si>
  <si>
    <t>記入欄が足りない場合は、適宜追加すること。</t>
  </si>
  <si>
    <t>付保する保険の内容</t>
    <rPh sb="0" eb="2">
      <t>フホ</t>
    </rPh>
    <rPh sb="4" eb="6">
      <t>ホケン</t>
    </rPh>
    <rPh sb="7" eb="9">
      <t>ナイヨウ</t>
    </rPh>
    <phoneticPr fontId="28"/>
  </si>
  <si>
    <t>補償額</t>
  </si>
  <si>
    <t>保険料</t>
  </si>
  <si>
    <t>（百万円）</t>
  </si>
  <si>
    <t>（千円/年）</t>
  </si>
  <si>
    <t>（年）</t>
    <rPh sb="1" eb="2">
      <t>ネン</t>
    </rPh>
    <phoneticPr fontId="28"/>
  </si>
  <si>
    <t>「特約/有無」の欄には、「有」又は「無」を記載すること。</t>
    <rPh sb="1" eb="3">
      <t>トクヤク</t>
    </rPh>
    <rPh sb="4" eb="6">
      <t>ウム</t>
    </rPh>
    <rPh sb="8" eb="9">
      <t>ラン</t>
    </rPh>
    <rPh sb="13" eb="14">
      <t>ア</t>
    </rPh>
    <rPh sb="15" eb="16">
      <t>マタ</t>
    </rPh>
    <rPh sb="18" eb="19">
      <t>ナ</t>
    </rPh>
    <rPh sb="21" eb="23">
      <t>キサイ</t>
    </rPh>
    <phoneticPr fontId="28"/>
  </si>
  <si>
    <t>記入欄が足りない場合は、適宜追加すること。</t>
    <rPh sb="0" eb="2">
      <t>キニュウ</t>
    </rPh>
    <rPh sb="2" eb="3">
      <t>ラン</t>
    </rPh>
    <rPh sb="4" eb="5">
      <t>タ</t>
    </rPh>
    <rPh sb="8" eb="10">
      <t>バアイ</t>
    </rPh>
    <rPh sb="12" eb="14">
      <t>テキギ</t>
    </rPh>
    <rPh sb="14" eb="16">
      <t>ツイカ</t>
    </rPh>
    <phoneticPr fontId="28"/>
  </si>
  <si>
    <t>「保険概要」、「特約/内容」、「対応するリスク」については、具体的に記載すること。</t>
    <rPh sb="1" eb="3">
      <t>ホケン</t>
    </rPh>
    <rPh sb="3" eb="5">
      <t>ガイヨウ</t>
    </rPh>
    <rPh sb="8" eb="10">
      <t>トクヤク</t>
    </rPh>
    <rPh sb="11" eb="13">
      <t>ナイヨウ</t>
    </rPh>
    <rPh sb="16" eb="18">
      <t>タイオウ</t>
    </rPh>
    <rPh sb="30" eb="33">
      <t>グタイテキ</t>
    </rPh>
    <rPh sb="34" eb="36">
      <t>キサイ</t>
    </rPh>
    <phoneticPr fontId="28"/>
  </si>
  <si>
    <t>変動費</t>
    <rPh sb="0" eb="3">
      <t>ヘンドウヒ</t>
    </rPh>
    <phoneticPr fontId="28"/>
  </si>
  <si>
    <t>長期包括運営委託業務</t>
    <rPh sb="0" eb="2">
      <t>チョウキ</t>
    </rPh>
    <rPh sb="2" eb="4">
      <t>ホウカツ</t>
    </rPh>
    <rPh sb="4" eb="6">
      <t>ウンエイ</t>
    </rPh>
    <rPh sb="6" eb="8">
      <t>イタク</t>
    </rPh>
    <rPh sb="8" eb="10">
      <t>ギョウム</t>
    </rPh>
    <phoneticPr fontId="68"/>
  </si>
  <si>
    <t>a</t>
    <phoneticPr fontId="28"/>
  </si>
  <si>
    <t>b</t>
    <phoneticPr fontId="28"/>
  </si>
  <si>
    <t xml:space="preserve"> = ( a + b)</t>
    <phoneticPr fontId="28"/>
  </si>
  <si>
    <t>高岡広域エコ・クリーンセンター</t>
    <rPh sb="0" eb="2">
      <t>タカオカ</t>
    </rPh>
    <rPh sb="2" eb="4">
      <t>コウイキ</t>
    </rPh>
    <phoneticPr fontId="68"/>
  </si>
  <si>
    <t>高岡地区広域圏事務組合</t>
    <rPh sb="0" eb="2">
      <t>タカオカ</t>
    </rPh>
    <rPh sb="2" eb="4">
      <t>チク</t>
    </rPh>
    <rPh sb="4" eb="6">
      <t>コウイキ</t>
    </rPh>
    <rPh sb="6" eb="7">
      <t>ケン</t>
    </rPh>
    <rPh sb="7" eb="9">
      <t>ジム</t>
    </rPh>
    <rPh sb="9" eb="11">
      <t>クミアイ</t>
    </rPh>
    <phoneticPr fontId="68"/>
  </si>
  <si>
    <t>運営・維持管理体制</t>
    <phoneticPr fontId="28"/>
  </si>
  <si>
    <t>・</t>
    <phoneticPr fontId="28"/>
  </si>
  <si>
    <t>様式4-1-1(別紙１)</t>
  </si>
  <si>
    <t>様式第4-1-3（別紙１）</t>
    <phoneticPr fontId="28"/>
  </si>
  <si>
    <t>様式第4-1-4（別紙１）</t>
    <phoneticPr fontId="28"/>
  </si>
  <si>
    <t>様式第4-1-4（別紙２）</t>
    <phoneticPr fontId="28"/>
  </si>
  <si>
    <t>様式4-3-2</t>
  </si>
  <si>
    <t>様式4-3-2</t>
    <phoneticPr fontId="28"/>
  </si>
  <si>
    <t>様式4-3-3</t>
  </si>
  <si>
    <t>様式4-3-3</t>
    <phoneticPr fontId="28"/>
  </si>
  <si>
    <t>様式4-3-4</t>
  </si>
  <si>
    <t>様式4-3-4</t>
    <phoneticPr fontId="28"/>
  </si>
  <si>
    <t>様式4-3-5</t>
  </si>
  <si>
    <t>様式4-3-5</t>
    <phoneticPr fontId="28"/>
  </si>
  <si>
    <t>様式4-3-6</t>
  </si>
  <si>
    <t>様式4-3-6</t>
    <phoneticPr fontId="28"/>
  </si>
  <si>
    <t>運営費</t>
    <rPh sb="0" eb="2">
      <t>ウンエイ</t>
    </rPh>
    <rPh sb="2" eb="3">
      <t>ヒ</t>
    </rPh>
    <phoneticPr fontId="28"/>
  </si>
  <si>
    <t>（単位：千円）</t>
    <rPh sb="1" eb="3">
      <t>タンイ</t>
    </rPh>
    <rPh sb="4" eb="6">
      <t>センエン</t>
    </rPh>
    <phoneticPr fontId="28"/>
  </si>
  <si>
    <t>　　　　　　　　　　　　　　　　年度
 費目</t>
    <rPh sb="16" eb="18">
      <t>ネンド</t>
    </rPh>
    <rPh sb="20" eb="22">
      <t>ヒモク</t>
    </rPh>
    <phoneticPr fontId="28"/>
  </si>
  <si>
    <t>運　　　営　　　期　　　間</t>
    <phoneticPr fontId="28"/>
  </si>
  <si>
    <t>合　　計</t>
    <rPh sb="0" eb="1">
      <t>ゴウ</t>
    </rPh>
    <rPh sb="3" eb="4">
      <t>ケイ</t>
    </rPh>
    <phoneticPr fontId="28"/>
  </si>
  <si>
    <t>運営費</t>
    <rPh sb="0" eb="3">
      <t>ウンエイヒ</t>
    </rPh>
    <phoneticPr fontId="28"/>
  </si>
  <si>
    <t>①固定費　（消費税抜き）</t>
    <rPh sb="1" eb="4">
      <t>コテイヒ</t>
    </rPh>
    <rPh sb="6" eb="9">
      <t>ショウヒゼイ</t>
    </rPh>
    <rPh sb="9" eb="10">
      <t>ヌ</t>
    </rPh>
    <phoneticPr fontId="28"/>
  </si>
  <si>
    <t>②変動費　（消費税抜き）</t>
    <rPh sb="1" eb="4">
      <t>ヘンドウヒ</t>
    </rPh>
    <rPh sb="6" eb="9">
      <t>ショウヒゼイ</t>
    </rPh>
    <rPh sb="9" eb="10">
      <t>ヌ</t>
    </rPh>
    <phoneticPr fontId="28"/>
  </si>
  <si>
    <t>③運営費（①+②）
　（消費税抜き）</t>
    <rPh sb="1" eb="3">
      <t>ウンエイ</t>
    </rPh>
    <rPh sb="3" eb="4">
      <t>ヒ</t>
    </rPh>
    <rPh sb="12" eb="15">
      <t>ショウヒゼイ</t>
    </rPh>
    <rPh sb="15" eb="16">
      <t>ヌ</t>
    </rPh>
    <phoneticPr fontId="28"/>
  </si>
  <si>
    <t>④運営費
　（消費税込み）</t>
    <rPh sb="1" eb="3">
      <t>ウンエイ</t>
    </rPh>
    <rPh sb="3" eb="4">
      <t>ヒ</t>
    </rPh>
    <rPh sb="7" eb="9">
      <t>ショウヒ</t>
    </rPh>
    <rPh sb="9" eb="10">
      <t>ゼイ</t>
    </rPh>
    <rPh sb="10" eb="11">
      <t>コミ</t>
    </rPh>
    <phoneticPr fontId="28"/>
  </si>
  <si>
    <t>様式4-1-1(別紙１)</t>
    <rPh sb="8" eb="10">
      <t>ベッシ</t>
    </rPh>
    <phoneticPr fontId="28"/>
  </si>
  <si>
    <t>様式4-1-3(別紙１)</t>
    <rPh sb="8" eb="10">
      <t>ベッシ</t>
    </rPh>
    <phoneticPr fontId="28"/>
  </si>
  <si>
    <t>様式4-1-4(別紙１)</t>
    <rPh sb="8" eb="10">
      <t>ベッシ</t>
    </rPh>
    <phoneticPr fontId="28"/>
  </si>
  <si>
    <t>様式4-1-4(別紙２)</t>
    <rPh sb="8" eb="10">
      <t>ベッシ</t>
    </rPh>
    <phoneticPr fontId="28"/>
  </si>
  <si>
    <t>運営・維持管理体制</t>
    <rPh sb="0" eb="2">
      <t>ウンエイ</t>
    </rPh>
    <rPh sb="3" eb="5">
      <t>イジ</t>
    </rPh>
    <rPh sb="5" eb="7">
      <t>カンリ</t>
    </rPh>
    <rPh sb="7" eb="9">
      <t>タイセイ</t>
    </rPh>
    <phoneticPr fontId="28"/>
  </si>
  <si>
    <t>リスク管理方法</t>
    <phoneticPr fontId="28"/>
  </si>
  <si>
    <t>付保する保険の内容</t>
    <phoneticPr fontId="28"/>
  </si>
  <si>
    <t>２　業務計画書</t>
    <rPh sb="2" eb="4">
      <t>ギョウム</t>
    </rPh>
    <rPh sb="4" eb="6">
      <t>ケイカク</t>
    </rPh>
    <rPh sb="6" eb="7">
      <t>ショ</t>
    </rPh>
    <phoneticPr fontId="28"/>
  </si>
  <si>
    <t>様式4-3-1</t>
    <phoneticPr fontId="28"/>
  </si>
  <si>
    <t>費用明細書（変動費に関する提案単価）</t>
    <rPh sb="0" eb="2">
      <t>ヒヨウ</t>
    </rPh>
    <rPh sb="2" eb="5">
      <t>メイサイショ</t>
    </rPh>
    <rPh sb="6" eb="9">
      <t>ヘンドウヒ</t>
    </rPh>
    <rPh sb="10" eb="11">
      <t>カン</t>
    </rPh>
    <rPh sb="13" eb="17">
      <t>テイアンタンカ</t>
    </rPh>
    <phoneticPr fontId="28"/>
  </si>
  <si>
    <t>費用明細書（変動費に関する提案単価）</t>
    <rPh sb="0" eb="2">
      <t>ヒヨウ</t>
    </rPh>
    <rPh sb="2" eb="5">
      <t>メイサイショ</t>
    </rPh>
    <rPh sb="6" eb="8">
      <t>ヘンドウ</t>
    </rPh>
    <rPh sb="8" eb="9">
      <t>ヒ</t>
    </rPh>
    <rPh sb="10" eb="11">
      <t>カン</t>
    </rPh>
    <rPh sb="13" eb="15">
      <t>テイアン</t>
    </rPh>
    <rPh sb="15" eb="17">
      <t>タンカ</t>
    </rPh>
    <phoneticPr fontId="28"/>
  </si>
  <si>
    <t>費用明細書（変動費）</t>
    <phoneticPr fontId="28"/>
  </si>
  <si>
    <t>事業収支計画</t>
    <phoneticPr fontId="28"/>
  </si>
  <si>
    <t>※2　凡例は、次のとおりとする。</t>
    <rPh sb="3" eb="5">
      <t>ハンレイ</t>
    </rPh>
    <rPh sb="7" eb="8">
      <t>ツギ</t>
    </rPh>
    <phoneticPr fontId="28"/>
  </si>
  <si>
    <r>
      <t>※</t>
    </r>
    <r>
      <rPr>
        <sz val="11"/>
        <rFont val="Century"/>
        <family val="1"/>
      </rPr>
      <t>3</t>
    </r>
    <r>
      <rPr>
        <sz val="11"/>
        <rFont val="ＭＳ Ｐ明朝"/>
        <family val="1"/>
        <charset val="128"/>
      </rPr>
      <t>　</t>
    </r>
    <r>
      <rPr>
        <sz val="11"/>
        <rFont val="Century"/>
        <family val="1"/>
      </rPr>
      <t>CD-R</t>
    </r>
    <r>
      <rPr>
        <sz val="11"/>
        <rFont val="ＭＳ Ｐ明朝"/>
        <family val="1"/>
        <charset val="128"/>
      </rPr>
      <t>に保存して提出するデータは、</t>
    </r>
    <r>
      <rPr>
        <sz val="11"/>
        <rFont val="Century"/>
        <family val="1"/>
      </rPr>
      <t>Microsoft Exce</t>
    </r>
    <r>
      <rPr>
        <sz val="11"/>
        <rFont val="ＭＳ Ｐ明朝"/>
        <family val="1"/>
        <charset val="128"/>
      </rPr>
      <t>ｌで、必ず計算式等を残したファイル（本様式以外のシートに計算式がリンクする場合には、当該シートも含む。）とするよう留意すること。</t>
    </r>
    <phoneticPr fontId="28"/>
  </si>
  <si>
    <t>※1　A3版・横（A4版に折込み）で作成すること。</t>
    <phoneticPr fontId="28"/>
  </si>
  <si>
    <t>※2　点検項目が法定点検に該当する場合、「法律名」欄にそれを規定している法律名を記入すること。</t>
    <phoneticPr fontId="28"/>
  </si>
  <si>
    <t>※3　不定期の場合は、実施する年度を記入すること。</t>
    <rPh sb="3" eb="6">
      <t>フテイキ</t>
    </rPh>
    <rPh sb="7" eb="9">
      <t>バアイ</t>
    </rPh>
    <rPh sb="11" eb="13">
      <t>ジッシ</t>
    </rPh>
    <rPh sb="15" eb="17">
      <t>ネンド</t>
    </rPh>
    <rPh sb="18" eb="20">
      <t>キニュウ</t>
    </rPh>
    <phoneticPr fontId="28"/>
  </si>
  <si>
    <t>※4　実施年度に"○"をつけること。</t>
    <rPh sb="3" eb="5">
      <t>ジッシ</t>
    </rPh>
    <rPh sb="5" eb="7">
      <t>ネンド</t>
    </rPh>
    <phoneticPr fontId="28"/>
  </si>
  <si>
    <t>※5　記入する行が足りない場合には、適宜追加すること。</t>
    <rPh sb="3" eb="5">
      <t>キニュウ</t>
    </rPh>
    <rPh sb="7" eb="8">
      <t>ギョウ</t>
    </rPh>
    <rPh sb="9" eb="10">
      <t>タ</t>
    </rPh>
    <rPh sb="13" eb="15">
      <t>バアイ</t>
    </rPh>
    <rPh sb="18" eb="20">
      <t>テキギ</t>
    </rPh>
    <rPh sb="20" eb="22">
      <t>ツイカ</t>
    </rPh>
    <phoneticPr fontId="28"/>
  </si>
  <si>
    <t>※2　不定期の場合は、実施する年度を記入すること。</t>
    <phoneticPr fontId="28"/>
  </si>
  <si>
    <t>A3版・横（A4版に折込み）で作成すること。</t>
    <phoneticPr fontId="28"/>
  </si>
  <si>
    <t>様式4-3-1</t>
    <phoneticPr fontId="28"/>
  </si>
  <si>
    <t>可燃系廃棄物</t>
  </si>
  <si>
    <t>t/年</t>
  </si>
  <si>
    <t>助燃剤</t>
  </si>
  <si>
    <t>令和元年６月３日</t>
    <rPh sb="0" eb="2">
      <t>レイワ</t>
    </rPh>
    <rPh sb="2" eb="3">
      <t>ガン</t>
    </rPh>
    <rPh sb="3" eb="4">
      <t>ネン</t>
    </rPh>
    <rPh sb="5" eb="6">
      <t>ガツ</t>
    </rPh>
    <rPh sb="7" eb="8">
      <t>ヒ</t>
    </rPh>
    <phoneticPr fontId="68"/>
  </si>
  <si>
    <t>令和２年度</t>
    <rPh sb="0" eb="2">
      <t>レイワ</t>
    </rPh>
    <phoneticPr fontId="28"/>
  </si>
  <si>
    <t>令和３年度</t>
    <rPh sb="0" eb="2">
      <t>レイワ</t>
    </rPh>
    <phoneticPr fontId="28"/>
  </si>
  <si>
    <t>令和４年度</t>
    <rPh sb="0" eb="2">
      <t>レイワ</t>
    </rPh>
    <phoneticPr fontId="28"/>
  </si>
  <si>
    <t>令和５年度</t>
    <rPh sb="0" eb="2">
      <t>レイワ</t>
    </rPh>
    <phoneticPr fontId="28"/>
  </si>
  <si>
    <t>令和６年度</t>
    <rPh sb="0" eb="2">
      <t>レイワ</t>
    </rPh>
    <phoneticPr fontId="28"/>
  </si>
  <si>
    <t>令和７年度</t>
    <rPh sb="0" eb="2">
      <t>レイワ</t>
    </rPh>
    <phoneticPr fontId="28"/>
  </si>
  <si>
    <t>令和８年度</t>
    <rPh sb="0" eb="2">
      <t>レイワ</t>
    </rPh>
    <phoneticPr fontId="28"/>
  </si>
  <si>
    <t>令和９年度</t>
    <rPh sb="0" eb="2">
      <t>レイワ</t>
    </rPh>
    <phoneticPr fontId="28"/>
  </si>
  <si>
    <t>令和１０年度</t>
    <rPh sb="0" eb="2">
      <t>レイワ</t>
    </rPh>
    <phoneticPr fontId="28"/>
  </si>
  <si>
    <t>令和１１年度</t>
    <rPh sb="0" eb="2">
      <t>レイワ</t>
    </rPh>
    <phoneticPr fontId="28"/>
  </si>
  <si>
    <t>様式4-1-6(別紙１)</t>
    <rPh sb="8" eb="10">
      <t>ベッシ</t>
    </rPh>
    <phoneticPr fontId="28"/>
  </si>
  <si>
    <t>様式4-1-6(別紙２)</t>
    <rPh sb="8" eb="10">
      <t>ベッシ</t>
    </rPh>
    <phoneticPr fontId="28"/>
  </si>
  <si>
    <t>令和２年度</t>
    <rPh sb="0" eb="2">
      <t>レイワ</t>
    </rPh>
    <rPh sb="3" eb="5">
      <t>ネンド</t>
    </rPh>
    <phoneticPr fontId="28"/>
  </si>
  <si>
    <t>令和３年度</t>
    <rPh sb="0" eb="2">
      <t>レイワ</t>
    </rPh>
    <rPh sb="3" eb="5">
      <t>ネンド</t>
    </rPh>
    <phoneticPr fontId="28"/>
  </si>
  <si>
    <t>令和４年度</t>
    <rPh sb="0" eb="2">
      <t>レイワ</t>
    </rPh>
    <rPh sb="3" eb="5">
      <t>ネンド</t>
    </rPh>
    <phoneticPr fontId="28"/>
  </si>
  <si>
    <t>令和５年度</t>
    <rPh sb="0" eb="2">
      <t>レイワ</t>
    </rPh>
    <rPh sb="3" eb="5">
      <t>ネンド</t>
    </rPh>
    <phoneticPr fontId="28"/>
  </si>
  <si>
    <t>令和６年度</t>
    <rPh sb="0" eb="2">
      <t>レイワ</t>
    </rPh>
    <rPh sb="3" eb="5">
      <t>ネンド</t>
    </rPh>
    <phoneticPr fontId="28"/>
  </si>
  <si>
    <t>令和７年度</t>
    <rPh sb="0" eb="2">
      <t>レイワ</t>
    </rPh>
    <rPh sb="3" eb="5">
      <t>ネンド</t>
    </rPh>
    <phoneticPr fontId="28"/>
  </si>
  <si>
    <t>令和８年度</t>
    <rPh sb="0" eb="2">
      <t>レイワ</t>
    </rPh>
    <rPh sb="3" eb="5">
      <t>ネンド</t>
    </rPh>
    <phoneticPr fontId="28"/>
  </si>
  <si>
    <t>令和９年度</t>
    <rPh sb="0" eb="2">
      <t>レイワ</t>
    </rPh>
    <rPh sb="3" eb="5">
      <t>ネンド</t>
    </rPh>
    <phoneticPr fontId="28"/>
  </si>
  <si>
    <t>令和１０年度</t>
    <rPh sb="0" eb="2">
      <t>レイワ</t>
    </rPh>
    <rPh sb="4" eb="6">
      <t>ネンド</t>
    </rPh>
    <phoneticPr fontId="28"/>
  </si>
  <si>
    <t>令和１１年度</t>
    <rPh sb="0" eb="2">
      <t>レイワ</t>
    </rPh>
    <rPh sb="4" eb="6">
      <t>ネンド</t>
    </rPh>
    <phoneticPr fontId="28"/>
  </si>
  <si>
    <t>様式4-1-6（別紙１）</t>
    <phoneticPr fontId="28"/>
  </si>
  <si>
    <t>様式4-1-6（別紙２）</t>
    <phoneticPr fontId="28"/>
  </si>
  <si>
    <t>改定指数（提案）は、物価変動を計る指標として、委託業務契約書（案）別紙２に示す改定指数（参考）にかえて他に希望する指標がある場合、提案する指標を記載すること。</t>
    <rPh sb="0" eb="2">
      <t>カイテイ</t>
    </rPh>
    <rPh sb="2" eb="4">
      <t>シスウ</t>
    </rPh>
    <rPh sb="5" eb="7">
      <t>テイアン</t>
    </rPh>
    <rPh sb="10" eb="12">
      <t>ブッカ</t>
    </rPh>
    <rPh sb="12" eb="14">
      <t>ヘンドウ</t>
    </rPh>
    <rPh sb="15" eb="16">
      <t>ハカ</t>
    </rPh>
    <rPh sb="17" eb="19">
      <t>シヒョウ</t>
    </rPh>
    <rPh sb="23" eb="25">
      <t>イタク</t>
    </rPh>
    <rPh sb="25" eb="27">
      <t>ギョウム</t>
    </rPh>
    <rPh sb="27" eb="30">
      <t>ケイヤクショ</t>
    </rPh>
    <rPh sb="31" eb="32">
      <t>アン</t>
    </rPh>
    <rPh sb="33" eb="35">
      <t>ベッシ</t>
    </rPh>
    <rPh sb="37" eb="38">
      <t>シメ</t>
    </rPh>
    <rPh sb="39" eb="41">
      <t>カイテイ</t>
    </rPh>
    <rPh sb="41" eb="43">
      <t>シスウ</t>
    </rPh>
    <rPh sb="44" eb="46">
      <t>サンコウ</t>
    </rPh>
    <rPh sb="51" eb="52">
      <t>ホカ</t>
    </rPh>
    <rPh sb="53" eb="55">
      <t>キボウ</t>
    </rPh>
    <rPh sb="57" eb="59">
      <t>シヒョウ</t>
    </rPh>
    <rPh sb="62" eb="64">
      <t>バアイ</t>
    </rPh>
    <rPh sb="65" eb="67">
      <t>テイアン</t>
    </rPh>
    <rPh sb="69" eb="71">
      <t>シヒョウ</t>
    </rPh>
    <rPh sb="72" eb="74">
      <t>キサイ</t>
    </rPh>
    <phoneticPr fontId="28"/>
  </si>
  <si>
    <t>改定指数（提案）は、物価変動を計る指標として、委託業務契約書（案）別紙２に示す改定指数（参考）にかえて他に希望する指標がある場合、提案する指標を記載すること。</t>
    <rPh sb="0" eb="2">
      <t>カイテイ</t>
    </rPh>
    <rPh sb="2" eb="4">
      <t>シスウ</t>
    </rPh>
    <rPh sb="5" eb="7">
      <t>テイアン</t>
    </rPh>
    <rPh sb="23" eb="25">
      <t>イタク</t>
    </rPh>
    <rPh sb="25" eb="27">
      <t>ギョウム</t>
    </rPh>
    <rPh sb="27" eb="30">
      <t>ケイヤクショ</t>
    </rPh>
    <rPh sb="30" eb="33">
      <t>アン</t>
    </rPh>
    <rPh sb="33" eb="35">
      <t>ベッシ</t>
    </rPh>
    <rPh sb="37" eb="38">
      <t>シメ</t>
    </rPh>
    <rPh sb="39" eb="41">
      <t>カイテイ</t>
    </rPh>
    <rPh sb="41" eb="43">
      <t>シスウ</t>
    </rPh>
    <rPh sb="44" eb="46">
      <t>サンコウ</t>
    </rPh>
    <rPh sb="51" eb="52">
      <t>ホカ</t>
    </rPh>
    <rPh sb="53" eb="55">
      <t>キボウ</t>
    </rPh>
    <rPh sb="57" eb="59">
      <t>シヒョウ</t>
    </rPh>
    <rPh sb="62" eb="64">
      <t>バアイ</t>
    </rPh>
    <rPh sb="65" eb="67">
      <t>テイアン</t>
    </rPh>
    <rPh sb="69" eb="71">
      <t>シヒョウ</t>
    </rPh>
    <rPh sb="72" eb="74">
      <t>キサイ</t>
    </rPh>
    <phoneticPr fontId="28"/>
  </si>
  <si>
    <t>法人税等 ＝ 課税所得 × 実効税率とする。</t>
    <rPh sb="0" eb="4">
      <t>ホウジンゼイナド</t>
    </rPh>
    <rPh sb="7" eb="9">
      <t>カゼイ</t>
    </rPh>
    <rPh sb="9" eb="11">
      <t>ショトク</t>
    </rPh>
    <rPh sb="14" eb="16">
      <t>ジッコウ</t>
    </rPh>
    <rPh sb="16" eb="18">
      <t>ゼイリツ</t>
    </rPh>
    <phoneticPr fontId="28"/>
  </si>
  <si>
    <t>様式リスト</t>
    <rPh sb="0" eb="2">
      <t>ヨウシキ</t>
    </rPh>
    <phoneticPr fontId="28"/>
  </si>
  <si>
    <t>1　運営要素提案書</t>
    <rPh sb="2" eb="4">
      <t>ウンエイ</t>
    </rPh>
    <rPh sb="4" eb="6">
      <t>ヨウソ</t>
    </rPh>
    <rPh sb="6" eb="9">
      <t>テイアンショ</t>
    </rPh>
    <phoneticPr fontId="28"/>
  </si>
  <si>
    <t>※：各様式の作成においては、「高岡広域エコ・クリーンセンター長期包括運営委託業務様式集（Word版）」p14及びp31の記載要領に注意して作成のこと。</t>
    <rPh sb="2" eb="5">
      <t>カクヨウシキ</t>
    </rPh>
    <rPh sb="6" eb="8">
      <t>サクセイ</t>
    </rPh>
    <rPh sb="15" eb="17">
      <t>タカオカ</t>
    </rPh>
    <rPh sb="17" eb="19">
      <t>コウイキ</t>
    </rPh>
    <rPh sb="30" eb="32">
      <t>チョウキ</t>
    </rPh>
    <rPh sb="32" eb="34">
      <t>ホウカツ</t>
    </rPh>
    <rPh sb="34" eb="36">
      <t>ウンエイ</t>
    </rPh>
    <rPh sb="36" eb="38">
      <t>イタク</t>
    </rPh>
    <rPh sb="54" eb="55">
      <t>オヨ</t>
    </rPh>
    <rPh sb="60" eb="62">
      <t>キサイ</t>
    </rPh>
    <rPh sb="62" eb="64">
      <t>ヨウリョウ</t>
    </rPh>
    <rPh sb="65" eb="67">
      <t>チュウイ</t>
    </rPh>
    <rPh sb="69" eb="71">
      <t>サクセイ</t>
    </rPh>
    <phoneticPr fontId="28"/>
  </si>
  <si>
    <t>計測・分析費等</t>
    <rPh sb="0" eb="2">
      <t>ケイソク</t>
    </rPh>
    <rPh sb="3" eb="5">
      <t>ブンセキ</t>
    </rPh>
    <rPh sb="5" eb="6">
      <t>ヒ</t>
    </rPh>
    <rPh sb="6" eb="7">
      <t>トウ</t>
    </rPh>
    <phoneticPr fontId="28"/>
  </si>
  <si>
    <t>様　式　集</t>
    <rPh sb="0" eb="1">
      <t>サマ</t>
    </rPh>
    <rPh sb="2" eb="3">
      <t>シキ</t>
    </rPh>
    <rPh sb="4" eb="5">
      <t>シュウ</t>
    </rPh>
    <phoneticPr fontId="6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</si>
</sst>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_ "/>
    <numFmt numFmtId="177" formatCode="0.0%"/>
    <numFmt numFmtId="178" formatCode="#,##0_);[Red]\(#,##0\)"/>
    <numFmt numFmtId="179" formatCode="0_ "/>
    <numFmt numFmtId="180" formatCode="&quot;$&quot;#,##0_);[Red]\(&quot;$&quot;#,##0\)"/>
    <numFmt numFmtId="181" formatCode="&quot;$&quot;#,##0.00_);[Red]\(&quot;$&quot;#,##0.00\)"/>
    <numFmt numFmtId="182" formatCode="#,##0.0_ "/>
    <numFmt numFmtId="183" formatCode="#,##0.0;[Red]#,##0.0"/>
    <numFmt numFmtId="184" formatCode="#,##0;[Red]#,##0"/>
    <numFmt numFmtId="185" formatCode="#,##0_);\-#,##0"/>
    <numFmt numFmtId="186" formatCode="#,##0;&quot;▲ &quot;#,##0"/>
    <numFmt numFmtId="187" formatCode="0.000"/>
  </numFmts>
  <fonts count="1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System"/>
      <charset val="128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i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Century"/>
      <family val="1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indexed="43"/>
      <name val="ＭＳ Ｐ明朝"/>
      <family val="1"/>
      <charset val="128"/>
    </font>
    <font>
      <sz val="10"/>
      <color indexed="43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43"/>
      <name val="ＭＳ Ｐ明朝"/>
      <family val="1"/>
      <charset val="128"/>
    </font>
    <font>
      <b/>
      <sz val="11"/>
      <color indexed="43"/>
      <name val="ＭＳ ゴシック"/>
      <family val="3"/>
      <charset val="128"/>
    </font>
    <font>
      <sz val="11"/>
      <color indexed="43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0"/>
      <color indexed="43"/>
      <name val="ＭＳ ゴシック"/>
      <family val="3"/>
      <charset val="128"/>
    </font>
    <font>
      <b/>
      <sz val="10"/>
      <color indexed="43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43"/>
      <name val="ＭＳ 明朝"/>
      <family val="1"/>
      <charset val="128"/>
    </font>
    <font>
      <b/>
      <vertAlign val="superscript"/>
      <sz val="11"/>
      <color indexed="43"/>
      <name val="ＭＳ 明朝"/>
      <family val="1"/>
      <charset val="128"/>
    </font>
    <font>
      <b/>
      <vertAlign val="superscript"/>
      <sz val="11"/>
      <color indexed="43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4"/>
      <color indexed="5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明朝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u/>
      <sz val="11"/>
      <color theme="10"/>
      <name val="HGSｺﾞｼｯｸM"/>
      <family val="2"/>
      <charset val="128"/>
    </font>
    <font>
      <u/>
      <sz val="11"/>
      <color theme="10"/>
      <name val="ＭＳ Ｐ明朝"/>
      <family val="1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theme="1"/>
      <name val="HGSｺﾞｼｯｸM"/>
      <family val="2"/>
      <charset val="128"/>
    </font>
    <font>
      <sz val="11"/>
      <name val="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明朝"/>
      <family val="3"/>
      <charset val="128"/>
    </font>
    <font>
      <sz val="11"/>
      <color indexed="17"/>
      <name val="ＭＳ 明朝"/>
      <family val="1"/>
      <charset val="128"/>
    </font>
    <font>
      <b/>
      <sz val="11"/>
      <color rgb="FFFFFF99"/>
      <name val="ＭＳ ゴシック"/>
      <family val="3"/>
      <charset val="128"/>
    </font>
    <font>
      <sz val="10"/>
      <color rgb="FFFFFF99"/>
      <name val="ＭＳ Ｐゴシック"/>
      <family val="3"/>
      <charset val="128"/>
    </font>
    <font>
      <sz val="11"/>
      <color rgb="FFFFFF99"/>
      <name val="ＭＳ Ｐゴシック"/>
      <family val="3"/>
      <charset val="128"/>
      <scheme val="minor"/>
    </font>
    <font>
      <sz val="11"/>
      <color rgb="FFFFFF99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</fills>
  <borders count="2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66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3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0" fillId="0" borderId="0"/>
    <xf numFmtId="0" fontId="11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0" fillId="0" borderId="0">
      <alignment vertical="center"/>
    </xf>
    <xf numFmtId="0" fontId="3" fillId="0" borderId="0"/>
    <xf numFmtId="0" fontId="66" fillId="0" borderId="0"/>
    <xf numFmtId="0" fontId="27" fillId="4" borderId="0" applyNumberFormat="0" applyBorder="0" applyAlignment="0" applyProtection="0">
      <alignment vertical="center"/>
    </xf>
    <xf numFmtId="9" fontId="3" fillId="0" borderId="0" applyFont="0" applyFill="0" applyBorder="0" applyAlignment="0" applyProtection="0"/>
    <xf numFmtId="0" fontId="3" fillId="22" borderId="4" applyNumberFormat="0" applyFont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9" fillId="0" borderId="0"/>
    <xf numFmtId="0" fontId="2" fillId="0" borderId="0">
      <alignment vertical="center"/>
    </xf>
    <xf numFmtId="0" fontId="80" fillId="0" borderId="0"/>
    <xf numFmtId="0" fontId="42" fillId="0" borderId="0"/>
    <xf numFmtId="0" fontId="84" fillId="0" borderId="0"/>
    <xf numFmtId="0" fontId="85" fillId="2" borderId="0" applyNumberFormat="0" applyBorder="0" applyAlignment="0" applyProtection="0">
      <alignment vertical="center"/>
    </xf>
    <xf numFmtId="0" fontId="85" fillId="3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9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6" fillId="9" borderId="0" applyNumberFormat="0" applyBorder="0" applyAlignment="0" applyProtection="0">
      <alignment vertical="center"/>
    </xf>
    <xf numFmtId="0" fontId="86" fillId="10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7" fillId="0" borderId="0">
      <alignment horizontal="left"/>
    </xf>
    <xf numFmtId="4" fontId="87" fillId="0" borderId="0">
      <alignment horizontal="right"/>
    </xf>
    <xf numFmtId="4" fontId="88" fillId="0" borderId="0">
      <alignment horizontal="right"/>
    </xf>
    <xf numFmtId="0" fontId="89" fillId="0" borderId="0">
      <alignment horizontal="left"/>
    </xf>
    <xf numFmtId="0" fontId="45" fillId="0" borderId="26" applyBorder="0" applyAlignment="0"/>
    <xf numFmtId="0" fontId="45" fillId="0" borderId="26" applyBorder="0" applyAlignment="0"/>
    <xf numFmtId="0" fontId="90" fillId="0" borderId="0">
      <alignment horizontal="center"/>
    </xf>
    <xf numFmtId="0" fontId="86" fillId="16" borderId="0" applyNumberFormat="0" applyBorder="0" applyAlignment="0" applyProtection="0">
      <alignment vertical="center"/>
    </xf>
    <xf numFmtId="0" fontId="86" fillId="17" borderId="0" applyNumberFormat="0" applyBorder="0" applyAlignment="0" applyProtection="0">
      <alignment vertical="center"/>
    </xf>
    <xf numFmtId="0" fontId="86" fillId="18" borderId="0" applyNumberFormat="0" applyBorder="0" applyAlignment="0" applyProtection="0">
      <alignment vertical="center"/>
    </xf>
    <xf numFmtId="0" fontId="86" fillId="13" borderId="0" applyNumberFormat="0" applyBorder="0" applyAlignment="0" applyProtection="0">
      <alignment vertical="center"/>
    </xf>
    <xf numFmtId="0" fontId="86" fillId="14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1" fillId="20" borderId="3" applyNumberFormat="0" applyAlignment="0" applyProtection="0">
      <alignment vertical="center"/>
    </xf>
    <xf numFmtId="0" fontId="92" fillId="21" borderId="0" applyNumberFormat="0" applyBorder="0" applyAlignment="0" applyProtection="0">
      <alignment vertical="center"/>
    </xf>
    <xf numFmtId="9" fontId="41" fillId="0" borderId="0" applyFont="0" applyFill="0" applyBorder="0" applyAlignment="0" applyProtection="0"/>
    <xf numFmtId="9" fontId="4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93" fillId="0" borderId="0" applyFont="0" applyFill="0" applyBorder="0" applyAlignment="0" applyProtection="0">
      <alignment vertical="center"/>
    </xf>
    <xf numFmtId="9" fontId="8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5" applyNumberFormat="0" applyFill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23" borderId="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9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82" fillId="0" borderId="0" applyFont="0" applyFill="0" applyBorder="0" applyAlignment="0" applyProtection="0">
      <alignment vertical="center"/>
    </xf>
    <xf numFmtId="38" fontId="93" fillId="0" borderId="0" applyFont="0" applyFill="0" applyBorder="0" applyAlignment="0" applyProtection="0">
      <alignment vertical="center"/>
    </xf>
    <xf numFmtId="38" fontId="10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3" fillId="0" borderId="7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105" fillId="0" borderId="9" applyNumberFormat="0" applyFill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10" applyNumberFormat="0" applyFill="0" applyAlignment="0" applyProtection="0">
      <alignment vertical="center"/>
    </xf>
    <xf numFmtId="0" fontId="107" fillId="23" borderId="11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6" fontId="102" fillId="0" borderId="0" applyFont="0" applyFill="0" applyBorder="0" applyAlignment="0" applyProtection="0"/>
    <xf numFmtId="6" fontId="102" fillId="0" borderId="0" applyFont="0" applyFill="0" applyBorder="0" applyAlignment="0" applyProtection="0"/>
    <xf numFmtId="6" fontId="48" fillId="0" borderId="0" applyFont="0" applyFill="0" applyBorder="0" applyAlignment="0" applyProtection="0">
      <alignment vertical="center"/>
    </xf>
    <xf numFmtId="6" fontId="9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09" fillId="7" borderId="6" applyNumberFormat="0" applyAlignment="0" applyProtection="0">
      <alignment vertical="center"/>
    </xf>
    <xf numFmtId="0" fontId="3" fillId="0" borderId="0"/>
    <xf numFmtId="0" fontId="3" fillId="0" borderId="0"/>
    <xf numFmtId="0" fontId="48" fillId="0" borderId="0">
      <alignment vertical="center"/>
    </xf>
    <xf numFmtId="0" fontId="94" fillId="0" borderId="0">
      <alignment vertical="center"/>
    </xf>
    <xf numFmtId="0" fontId="110" fillId="0" borderId="0">
      <alignment vertical="center"/>
    </xf>
    <xf numFmtId="0" fontId="9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0"/>
    <xf numFmtId="0" fontId="3" fillId="0" borderId="0"/>
    <xf numFmtId="0" fontId="3" fillId="0" borderId="0"/>
    <xf numFmtId="0" fontId="82" fillId="0" borderId="0">
      <alignment vertical="center"/>
    </xf>
    <xf numFmtId="0" fontId="82" fillId="0" borderId="0">
      <alignment vertical="center"/>
    </xf>
    <xf numFmtId="0" fontId="3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2" fillId="0" borderId="0"/>
    <xf numFmtId="0" fontId="82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82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12" fillId="0" borderId="0"/>
    <xf numFmtId="0" fontId="113" fillId="4" borderId="0" applyNumberFormat="0" applyBorder="0" applyAlignment="0" applyProtection="0">
      <alignment vertical="center"/>
    </xf>
  </cellStyleXfs>
  <cellXfs count="748">
    <xf numFmtId="0" fontId="0" fillId="0" borderId="0" xfId="0"/>
    <xf numFmtId="0" fontId="32" fillId="24" borderId="0" xfId="0" applyFont="1" applyFill="1" applyAlignment="1">
      <alignment horizontal="center" vertical="top"/>
    </xf>
    <xf numFmtId="0" fontId="38" fillId="24" borderId="0" xfId="0" applyFont="1" applyFill="1"/>
    <xf numFmtId="0" fontId="31" fillId="24" borderId="0" xfId="0" applyFont="1" applyFill="1"/>
    <xf numFmtId="3" fontId="43" fillId="24" borderId="0" xfId="42" applyNumberFormat="1" applyFont="1" applyFill="1"/>
    <xf numFmtId="3" fontId="36" fillId="24" borderId="0" xfId="42" applyNumberFormat="1" applyFont="1" applyFill="1" applyAlignment="1">
      <alignment horizontal="center" vertical="center"/>
    </xf>
    <xf numFmtId="0" fontId="39" fillId="24" borderId="31" xfId="0" applyFont="1" applyFill="1" applyBorder="1" applyAlignment="1">
      <alignment horizontal="center" vertical="center"/>
    </xf>
    <xf numFmtId="0" fontId="41" fillId="24" borderId="32" xfId="0" applyFont="1" applyFill="1" applyBorder="1" applyAlignment="1">
      <alignment horizontal="center" vertical="center"/>
    </xf>
    <xf numFmtId="0" fontId="30" fillId="0" borderId="0" xfId="58" applyFont="1" applyAlignment="1">
      <alignment vertical="center"/>
    </xf>
    <xf numFmtId="0" fontId="30" fillId="0" borderId="0" xfId="58" applyFont="1" applyAlignment="1">
      <alignment horizontal="right" vertical="center"/>
    </xf>
    <xf numFmtId="0" fontId="37" fillId="0" borderId="0" xfId="58" applyFont="1" applyAlignment="1">
      <alignment horizontal="center" vertical="center"/>
    </xf>
    <xf numFmtId="0" fontId="30" fillId="0" borderId="0" xfId="58" applyFont="1" applyFill="1" applyAlignment="1">
      <alignment vertical="center"/>
    </xf>
    <xf numFmtId="0" fontId="30" fillId="0" borderId="0" xfId="58" applyFont="1" applyBorder="1" applyAlignment="1">
      <alignment vertical="center"/>
    </xf>
    <xf numFmtId="0" fontId="30" fillId="0" borderId="0" xfId="58" applyFont="1" applyBorder="1" applyAlignment="1">
      <alignment horizontal="center" vertical="center"/>
    </xf>
    <xf numFmtId="0" fontId="30" fillId="0" borderId="0" xfId="58" applyFont="1" applyAlignment="1">
      <alignment horizontal="center" vertical="center"/>
    </xf>
    <xf numFmtId="0" fontId="30" fillId="0" borderId="35" xfId="58" applyFont="1" applyBorder="1" applyAlignment="1">
      <alignment vertical="center"/>
    </xf>
    <xf numFmtId="0" fontId="30" fillId="0" borderId="37" xfId="58" applyFont="1" applyBorder="1" applyAlignment="1">
      <alignment horizontal="center" vertical="center"/>
    </xf>
    <xf numFmtId="0" fontId="30" fillId="0" borderId="13" xfId="58" applyFont="1" applyBorder="1" applyAlignment="1">
      <alignment vertical="center"/>
    </xf>
    <xf numFmtId="0" fontId="30" fillId="0" borderId="0" xfId="58" applyFont="1" applyFill="1" applyAlignment="1">
      <alignment horizontal="left" vertical="center"/>
    </xf>
    <xf numFmtId="0" fontId="30" fillId="0" borderId="35" xfId="58" applyFont="1" applyBorder="1" applyAlignment="1">
      <alignment horizontal="center" vertical="center"/>
    </xf>
    <xf numFmtId="0" fontId="30" fillId="0" borderId="2" xfId="58" applyFont="1" applyBorder="1" applyAlignment="1">
      <alignment vertical="center"/>
    </xf>
    <xf numFmtId="0" fontId="30" fillId="0" borderId="38" xfId="58" applyFont="1" applyBorder="1" applyAlignment="1">
      <alignment horizontal="center" vertical="center"/>
    </xf>
    <xf numFmtId="0" fontId="46" fillId="0" borderId="0" xfId="58" applyFont="1" applyAlignment="1"/>
    <xf numFmtId="0" fontId="15" fillId="0" borderId="0" xfId="58" applyNumberFormat="1" applyFont="1" applyAlignment="1"/>
    <xf numFmtId="0" fontId="46" fillId="0" borderId="0" xfId="58" applyNumberFormat="1" applyFont="1" applyAlignment="1"/>
    <xf numFmtId="0" fontId="10" fillId="0" borderId="0" xfId="58" applyNumberFormat="1" applyAlignment="1"/>
    <xf numFmtId="0" fontId="34" fillId="0" borderId="0" xfId="58" applyNumberFormat="1" applyFont="1" applyAlignment="1"/>
    <xf numFmtId="0" fontId="35" fillId="0" borderId="0" xfId="58" applyFont="1" applyAlignment="1">
      <alignment horizontal="center" vertical="center"/>
    </xf>
    <xf numFmtId="0" fontId="47" fillId="0" borderId="36" xfId="58" applyFont="1" applyBorder="1" applyAlignment="1">
      <alignment horizontal="center" vertical="center"/>
    </xf>
    <xf numFmtId="0" fontId="30" fillId="0" borderId="39" xfId="58" applyFont="1" applyBorder="1" applyAlignment="1">
      <alignment horizontal="center" vertical="center"/>
    </xf>
    <xf numFmtId="0" fontId="35" fillId="0" borderId="40" xfId="58" applyFont="1" applyBorder="1" applyAlignment="1">
      <alignment vertical="center"/>
    </xf>
    <xf numFmtId="0" fontId="35" fillId="0" borderId="41" xfId="58" applyFont="1" applyBorder="1" applyAlignment="1">
      <alignment vertical="center"/>
    </xf>
    <xf numFmtId="0" fontId="35" fillId="0" borderId="42" xfId="58" applyFont="1" applyBorder="1" applyAlignment="1">
      <alignment vertical="center"/>
    </xf>
    <xf numFmtId="0" fontId="35" fillId="0" borderId="43" xfId="58" applyFont="1" applyBorder="1" applyAlignment="1">
      <alignment vertical="center"/>
    </xf>
    <xf numFmtId="0" fontId="35" fillId="0" borderId="39" xfId="58" applyFont="1" applyBorder="1" applyAlignment="1">
      <alignment vertical="center"/>
    </xf>
    <xf numFmtId="0" fontId="35" fillId="0" borderId="0" xfId="58" applyFont="1" applyAlignment="1">
      <alignment vertical="center"/>
    </xf>
    <xf numFmtId="0" fontId="30" fillId="0" borderId="44" xfId="58" applyFont="1" applyBorder="1" applyAlignment="1">
      <alignment horizontal="center" vertical="center"/>
    </xf>
    <xf numFmtId="0" fontId="35" fillId="0" borderId="44" xfId="58" applyFont="1" applyBorder="1" applyAlignment="1">
      <alignment vertical="center"/>
    </xf>
    <xf numFmtId="0" fontId="30" fillId="0" borderId="45" xfId="58" applyFont="1" applyBorder="1" applyAlignment="1">
      <alignment horizontal="center" vertical="center"/>
    </xf>
    <xf numFmtId="0" fontId="35" fillId="0" borderId="22" xfId="58" applyFont="1" applyBorder="1" applyAlignment="1">
      <alignment horizontal="center" vertical="center"/>
    </xf>
    <xf numFmtId="0" fontId="35" fillId="0" borderId="0" xfId="58" applyFont="1" applyFill="1" applyAlignment="1">
      <alignment vertical="center"/>
    </xf>
    <xf numFmtId="0" fontId="48" fillId="0" borderId="0" xfId="58" applyFont="1" applyAlignment="1">
      <alignment vertical="center"/>
    </xf>
    <xf numFmtId="0" fontId="35" fillId="0" borderId="0" xfId="58" applyFont="1" applyFill="1"/>
    <xf numFmtId="0" fontId="35" fillId="0" borderId="0" xfId="58" applyFont="1"/>
    <xf numFmtId="0" fontId="35" fillId="0" borderId="0" xfId="58" applyFont="1" applyAlignment="1">
      <alignment horizontal="center"/>
    </xf>
    <xf numFmtId="0" fontId="35" fillId="0" borderId="0" xfId="58" applyFont="1" applyFill="1" applyAlignment="1">
      <alignment horizontal="center"/>
    </xf>
    <xf numFmtId="0" fontId="32" fillId="0" borderId="0" xfId="58" applyFont="1" applyBorder="1" applyAlignment="1">
      <alignment vertical="center"/>
    </xf>
    <xf numFmtId="0" fontId="35" fillId="0" borderId="0" xfId="58" applyFont="1" applyFill="1" applyBorder="1" applyAlignment="1">
      <alignment vertical="center"/>
    </xf>
    <xf numFmtId="0" fontId="30" fillId="0" borderId="0" xfId="58" applyFont="1" applyFill="1" applyBorder="1" applyAlignment="1">
      <alignment vertical="center"/>
    </xf>
    <xf numFmtId="3" fontId="38" fillId="24" borderId="0" xfId="42" applyNumberFormat="1" applyFont="1" applyFill="1"/>
    <xf numFmtId="3" fontId="48" fillId="24" borderId="0" xfId="42" applyNumberFormat="1" applyFont="1" applyFill="1" applyAlignment="1">
      <alignment horizontal="right"/>
    </xf>
    <xf numFmtId="0" fontId="48" fillId="24" borderId="0" xfId="0" applyFont="1" applyFill="1" applyAlignment="1"/>
    <xf numFmtId="0" fontId="48" fillId="24" borderId="0" xfId="0" applyFont="1" applyFill="1" applyBorder="1" applyAlignment="1">
      <alignment horizontal="center" vertical="center"/>
    </xf>
    <xf numFmtId="0" fontId="48" fillId="24" borderId="0" xfId="0" applyFont="1" applyFill="1" applyBorder="1" applyAlignment="1">
      <alignment vertical="center"/>
    </xf>
    <xf numFmtId="3" fontId="51" fillId="24" borderId="0" xfId="42" applyNumberFormat="1" applyFont="1" applyFill="1" applyAlignment="1">
      <alignment horizontal="center" vertical="center"/>
    </xf>
    <xf numFmtId="0" fontId="52" fillId="24" borderId="0" xfId="0" applyFont="1" applyFill="1" applyAlignment="1">
      <alignment horizontal="center" vertical="center"/>
    </xf>
    <xf numFmtId="0" fontId="41" fillId="24" borderId="0" xfId="0" applyFont="1" applyFill="1"/>
    <xf numFmtId="0" fontId="48" fillId="24" borderId="0" xfId="0" applyFont="1" applyFill="1"/>
    <xf numFmtId="0" fontId="41" fillId="24" borderId="26" xfId="0" applyFont="1" applyFill="1" applyBorder="1"/>
    <xf numFmtId="0" fontId="41" fillId="24" borderId="26" xfId="0" applyFont="1" applyFill="1" applyBorder="1" applyAlignment="1">
      <alignment horizontal="right" vertical="center"/>
    </xf>
    <xf numFmtId="3" fontId="41" fillId="24" borderId="0" xfId="42" applyNumberFormat="1" applyFont="1" applyFill="1"/>
    <xf numFmtId="0" fontId="54" fillId="25" borderId="49" xfId="0" applyFont="1" applyFill="1" applyBorder="1" applyAlignment="1">
      <alignment horizontal="center" vertical="center"/>
    </xf>
    <xf numFmtId="178" fontId="41" fillId="24" borderId="33" xfId="42" applyNumberFormat="1" applyFont="1" applyFill="1" applyBorder="1" applyAlignment="1">
      <alignment horizontal="right" vertical="center"/>
    </xf>
    <xf numFmtId="3" fontId="41" fillId="24" borderId="0" xfId="42" applyNumberFormat="1" applyFont="1" applyFill="1" applyAlignment="1">
      <alignment vertical="center"/>
    </xf>
    <xf numFmtId="3" fontId="41" fillId="24" borderId="51" xfId="42" applyNumberFormat="1" applyFont="1" applyFill="1" applyBorder="1" applyAlignment="1">
      <alignment horizontal="center" vertical="center"/>
    </xf>
    <xf numFmtId="178" fontId="41" fillId="24" borderId="53" xfId="42" applyNumberFormat="1" applyFont="1" applyFill="1" applyBorder="1" applyAlignment="1">
      <alignment horizontal="right" vertical="center"/>
    </xf>
    <xf numFmtId="178" fontId="41" fillId="24" borderId="55" xfId="42" applyNumberFormat="1" applyFont="1" applyFill="1" applyBorder="1" applyAlignment="1">
      <alignment horizontal="right" vertical="center"/>
    </xf>
    <xf numFmtId="3" fontId="41" fillId="24" borderId="22" xfId="42" applyNumberFormat="1" applyFont="1" applyFill="1" applyBorder="1" applyAlignment="1">
      <alignment horizontal="center" vertical="center"/>
    </xf>
    <xf numFmtId="178" fontId="41" fillId="26" borderId="53" xfId="42" applyNumberFormat="1" applyFont="1" applyFill="1" applyBorder="1" applyAlignment="1">
      <alignment horizontal="right" vertical="center"/>
    </xf>
    <xf numFmtId="0" fontId="41" fillId="24" borderId="56" xfId="0" applyFont="1" applyFill="1" applyBorder="1" applyAlignment="1">
      <alignment horizontal="left" vertical="center"/>
    </xf>
    <xf numFmtId="3" fontId="41" fillId="24" borderId="13" xfId="42" applyNumberFormat="1" applyFont="1" applyFill="1" applyBorder="1" applyAlignment="1">
      <alignment horizontal="center" vertical="center"/>
    </xf>
    <xf numFmtId="0" fontId="41" fillId="24" borderId="57" xfId="0" applyFont="1" applyFill="1" applyBorder="1" applyAlignment="1">
      <alignment horizontal="left" vertical="center"/>
    </xf>
    <xf numFmtId="178" fontId="41" fillId="26" borderId="22" xfId="42" applyNumberFormat="1" applyFont="1" applyFill="1" applyBorder="1" applyAlignment="1">
      <alignment horizontal="right" vertical="center"/>
    </xf>
    <xf numFmtId="178" fontId="41" fillId="24" borderId="59" xfId="42" applyNumberFormat="1" applyFont="1" applyFill="1" applyBorder="1" applyAlignment="1">
      <alignment horizontal="right" vertical="center"/>
    </xf>
    <xf numFmtId="3" fontId="41" fillId="24" borderId="31" xfId="42" applyNumberFormat="1" applyFont="1" applyFill="1" applyBorder="1" applyAlignment="1">
      <alignment vertical="center"/>
    </xf>
    <xf numFmtId="178" fontId="41" fillId="24" borderId="34" xfId="42" applyNumberFormat="1" applyFont="1" applyFill="1" applyBorder="1" applyAlignment="1">
      <alignment horizontal="right" vertical="center"/>
    </xf>
    <xf numFmtId="3" fontId="41" fillId="24" borderId="12" xfId="42" applyNumberFormat="1" applyFont="1" applyFill="1" applyBorder="1" applyAlignment="1">
      <alignment vertical="center"/>
    </xf>
    <xf numFmtId="178" fontId="41" fillId="24" borderId="60" xfId="42" applyNumberFormat="1" applyFont="1" applyFill="1" applyBorder="1" applyAlignment="1">
      <alignment horizontal="right" vertical="center"/>
    </xf>
    <xf numFmtId="178" fontId="55" fillId="24" borderId="29" xfId="42" applyNumberFormat="1" applyFont="1" applyFill="1" applyBorder="1" applyAlignment="1">
      <alignment horizontal="right" vertical="center"/>
    </xf>
    <xf numFmtId="178" fontId="55" fillId="24" borderId="62" xfId="42" applyNumberFormat="1" applyFont="1" applyFill="1" applyBorder="1" applyAlignment="1">
      <alignment horizontal="right" vertical="center"/>
    </xf>
    <xf numFmtId="3" fontId="41" fillId="24" borderId="63" xfId="42" applyNumberFormat="1" applyFont="1" applyFill="1" applyBorder="1" applyAlignment="1">
      <alignment vertical="center"/>
    </xf>
    <xf numFmtId="178" fontId="41" fillId="24" borderId="64" xfId="42" applyNumberFormat="1" applyFont="1" applyFill="1" applyBorder="1" applyAlignment="1">
      <alignment horizontal="right" vertical="center"/>
    </xf>
    <xf numFmtId="3" fontId="41" fillId="24" borderId="57" xfId="42" applyNumberFormat="1" applyFont="1" applyFill="1" applyBorder="1" applyAlignment="1">
      <alignment horizontal="center" vertical="center"/>
    </xf>
    <xf numFmtId="178" fontId="41" fillId="24" borderId="29" xfId="42" applyNumberFormat="1" applyFont="1" applyFill="1" applyBorder="1" applyAlignment="1">
      <alignment horizontal="right" vertical="center"/>
    </xf>
    <xf numFmtId="178" fontId="55" fillId="24" borderId="13" xfId="42" applyNumberFormat="1" applyFont="1" applyFill="1" applyBorder="1" applyAlignment="1">
      <alignment horizontal="right" vertical="center"/>
    </xf>
    <xf numFmtId="178" fontId="55" fillId="24" borderId="66" xfId="42" applyNumberFormat="1" applyFont="1" applyFill="1" applyBorder="1" applyAlignment="1">
      <alignment horizontal="right" vertical="center"/>
    </xf>
    <xf numFmtId="3" fontId="41" fillId="24" borderId="67" xfId="42" applyNumberFormat="1" applyFont="1" applyFill="1" applyBorder="1" applyAlignment="1">
      <alignment vertical="center"/>
    </xf>
    <xf numFmtId="178" fontId="41" fillId="26" borderId="36" xfId="42" applyNumberFormat="1" applyFont="1" applyFill="1" applyBorder="1" applyAlignment="1">
      <alignment horizontal="right" vertical="center"/>
    </xf>
    <xf numFmtId="178" fontId="41" fillId="24" borderId="68" xfId="42" applyNumberFormat="1" applyFont="1" applyFill="1" applyBorder="1" applyAlignment="1">
      <alignment horizontal="right" vertical="center"/>
    </xf>
    <xf numFmtId="3" fontId="41" fillId="24" borderId="18" xfId="42" applyNumberFormat="1" applyFont="1" applyFill="1" applyBorder="1"/>
    <xf numFmtId="3" fontId="41" fillId="24" borderId="0" xfId="42" applyNumberFormat="1" applyFont="1" applyFill="1" applyBorder="1"/>
    <xf numFmtId="3" fontId="56" fillId="24" borderId="0" xfId="42" applyNumberFormat="1" applyFont="1" applyFill="1"/>
    <xf numFmtId="3" fontId="38" fillId="24" borderId="0" xfId="42" applyNumberFormat="1" applyFont="1" applyFill="1" applyBorder="1" applyAlignment="1">
      <alignment horizontal="left" vertical="top"/>
    </xf>
    <xf numFmtId="0" fontId="48" fillId="24" borderId="0" xfId="0" applyFont="1" applyFill="1" applyBorder="1" applyAlignment="1"/>
    <xf numFmtId="0" fontId="51" fillId="24" borderId="0" xfId="0" applyFont="1" applyFill="1" applyAlignment="1"/>
    <xf numFmtId="0" fontId="48" fillId="24" borderId="0" xfId="0" applyFont="1" applyFill="1" applyAlignment="1">
      <alignment horizontal="center" vertical="center"/>
    </xf>
    <xf numFmtId="3" fontId="38" fillId="24" borderId="0" xfId="42" applyNumberFormat="1" applyFont="1" applyFill="1" applyAlignment="1">
      <alignment horizontal="centerContinuous"/>
    </xf>
    <xf numFmtId="0" fontId="57" fillId="24" borderId="0" xfId="0" applyFont="1" applyFill="1" applyAlignment="1"/>
    <xf numFmtId="0" fontId="54" fillId="25" borderId="61" xfId="0" applyFont="1" applyFill="1" applyBorder="1" applyAlignment="1">
      <alignment horizontal="center" vertical="center"/>
    </xf>
    <xf numFmtId="176" fontId="40" fillId="26" borderId="80" xfId="0" applyNumberFormat="1" applyFont="1" applyFill="1" applyBorder="1" applyAlignment="1">
      <alignment horizontal="right" vertical="center"/>
    </xf>
    <xf numFmtId="176" fontId="40" fillId="26" borderId="81" xfId="0" applyNumberFormat="1" applyFont="1" applyFill="1" applyBorder="1" applyAlignment="1">
      <alignment horizontal="right" vertical="center"/>
    </xf>
    <xf numFmtId="176" fontId="40" fillId="26" borderId="79" xfId="0" applyNumberFormat="1" applyFont="1" applyFill="1" applyBorder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57" fillId="24" borderId="0" xfId="0" applyFont="1" applyFill="1" applyAlignment="1">
      <alignment vertical="center"/>
    </xf>
    <xf numFmtId="3" fontId="38" fillId="24" borderId="0" xfId="42" applyNumberFormat="1" applyFont="1" applyFill="1" applyAlignment="1">
      <alignment horizontal="centerContinuous" vertical="center"/>
    </xf>
    <xf numFmtId="3" fontId="38" fillId="24" borderId="0" xfId="42" applyNumberFormat="1" applyFont="1" applyFill="1" applyAlignment="1">
      <alignment vertical="center"/>
    </xf>
    <xf numFmtId="0" fontId="48" fillId="24" borderId="0" xfId="0" applyFont="1" applyFill="1" applyAlignment="1">
      <alignment horizontal="right" vertical="center"/>
    </xf>
    <xf numFmtId="0" fontId="61" fillId="25" borderId="82" xfId="0" applyFont="1" applyFill="1" applyBorder="1" applyAlignment="1">
      <alignment horizontal="center" vertical="center"/>
    </xf>
    <xf numFmtId="0" fontId="41" fillId="24" borderId="0" xfId="0" applyFont="1" applyFill="1" applyBorder="1"/>
    <xf numFmtId="178" fontId="55" fillId="24" borderId="82" xfId="0" applyNumberFormat="1" applyFont="1" applyFill="1" applyBorder="1" applyAlignment="1">
      <alignment horizontal="right" vertical="center"/>
    </xf>
    <xf numFmtId="3" fontId="38" fillId="24" borderId="0" xfId="42" applyNumberFormat="1" applyFont="1" applyFill="1" applyAlignment="1"/>
    <xf numFmtId="0" fontId="41" fillId="24" borderId="0" xfId="0" applyFont="1" applyFill="1" applyAlignment="1">
      <alignment horizontal="right" vertical="center"/>
    </xf>
    <xf numFmtId="0" fontId="59" fillId="25" borderId="20" xfId="0" applyFont="1" applyFill="1" applyBorder="1" applyAlignment="1">
      <alignment horizontal="center" vertical="center"/>
    </xf>
    <xf numFmtId="0" fontId="45" fillId="24" borderId="0" xfId="0" applyFont="1" applyFill="1"/>
    <xf numFmtId="0" fontId="56" fillId="24" borderId="0" xfId="0" applyFont="1" applyFill="1"/>
    <xf numFmtId="0" fontId="48" fillId="0" borderId="0" xfId="0" applyFont="1" applyAlignment="1">
      <alignment horizontal="center" vertical="center"/>
    </xf>
    <xf numFmtId="0" fontId="63" fillId="25" borderId="53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3" fontId="41" fillId="24" borderId="38" xfId="42" applyNumberFormat="1" applyFont="1" applyFill="1" applyBorder="1" applyAlignment="1">
      <alignment vertical="center"/>
    </xf>
    <xf numFmtId="0" fontId="35" fillId="0" borderId="35" xfId="58" applyFont="1" applyBorder="1" applyAlignment="1">
      <alignment vertical="center"/>
    </xf>
    <xf numFmtId="0" fontId="35" fillId="0" borderId="0" xfId="58" applyFont="1" applyBorder="1" applyAlignment="1">
      <alignment vertical="center"/>
    </xf>
    <xf numFmtId="0" fontId="39" fillId="0" borderId="0" xfId="0" applyFont="1"/>
    <xf numFmtId="0" fontId="63" fillId="25" borderId="36" xfId="0" applyFont="1" applyFill="1" applyBorder="1" applyAlignment="1">
      <alignment horizontal="center" vertical="center" wrapText="1"/>
    </xf>
    <xf numFmtId="0" fontId="63" fillId="25" borderId="13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top"/>
    </xf>
    <xf numFmtId="0" fontId="41" fillId="0" borderId="0" xfId="0" applyFont="1" applyAlignment="1">
      <alignment vertical="top"/>
    </xf>
    <xf numFmtId="0" fontId="31" fillId="24" borderId="0" xfId="0" applyFont="1" applyFill="1" applyBorder="1"/>
    <xf numFmtId="0" fontId="50" fillId="0" borderId="0" xfId="58" applyFont="1" applyFill="1" applyBorder="1" applyAlignment="1">
      <alignment vertical="center"/>
    </xf>
    <xf numFmtId="0" fontId="31" fillId="0" borderId="0" xfId="58" applyFont="1" applyFill="1" applyBorder="1" applyAlignment="1">
      <alignment vertical="center"/>
    </xf>
    <xf numFmtId="0" fontId="35" fillId="0" borderId="0" xfId="58" applyFont="1" applyBorder="1"/>
    <xf numFmtId="3" fontId="41" fillId="24" borderId="31" xfId="42" applyNumberFormat="1" applyFont="1" applyFill="1" applyBorder="1"/>
    <xf numFmtId="3" fontId="40" fillId="24" borderId="87" xfId="42" applyNumberFormat="1" applyFont="1" applyFill="1" applyBorder="1" applyAlignment="1">
      <alignment horizontal="right" vertical="center"/>
    </xf>
    <xf numFmtId="3" fontId="41" fillId="24" borderId="0" xfId="42" applyNumberFormat="1" applyFont="1" applyFill="1" applyBorder="1" applyAlignment="1">
      <alignment horizontal="left"/>
    </xf>
    <xf numFmtId="3" fontId="41" fillId="24" borderId="0" xfId="42" applyNumberFormat="1" applyFont="1" applyFill="1" applyBorder="1" applyAlignment="1">
      <alignment horizontal="center"/>
    </xf>
    <xf numFmtId="178" fontId="41" fillId="24" borderId="0" xfId="42" applyNumberFormat="1" applyFont="1" applyFill="1" applyBorder="1" applyAlignment="1">
      <alignment horizontal="right"/>
    </xf>
    <xf numFmtId="3" fontId="30" fillId="24" borderId="0" xfId="42" applyNumberFormat="1" applyFont="1" applyFill="1" applyAlignment="1">
      <alignment horizontal="right"/>
    </xf>
    <xf numFmtId="0" fontId="30" fillId="24" borderId="0" xfId="0" applyFont="1" applyFill="1" applyAlignment="1"/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44" fillId="24" borderId="0" xfId="0" applyFont="1" applyFill="1" applyAlignment="1"/>
    <xf numFmtId="178" fontId="67" fillId="26" borderId="20" xfId="42" applyNumberFormat="1" applyFont="1" applyFill="1" applyBorder="1" applyAlignment="1" applyProtection="1">
      <alignment vertical="center"/>
      <protection locked="0"/>
    </xf>
    <xf numFmtId="178" fontId="41" fillId="24" borderId="88" xfId="42" applyNumberFormat="1" applyFont="1" applyFill="1" applyBorder="1" applyAlignment="1">
      <alignment horizontal="right" vertical="center"/>
    </xf>
    <xf numFmtId="3" fontId="41" fillId="24" borderId="89" xfId="42" applyNumberFormat="1" applyFont="1" applyFill="1" applyBorder="1" applyAlignment="1">
      <alignment horizontal="right" vertical="center"/>
    </xf>
    <xf numFmtId="178" fontId="55" fillId="24" borderId="78" xfId="42" applyNumberFormat="1" applyFont="1" applyFill="1" applyBorder="1" applyAlignment="1">
      <alignment horizontal="right" vertical="center"/>
    </xf>
    <xf numFmtId="0" fontId="45" fillId="0" borderId="0" xfId="59" applyFont="1" applyAlignment="1">
      <alignment horizontal="center" vertical="center"/>
    </xf>
    <xf numFmtId="0" fontId="45" fillId="0" borderId="0" xfId="59" applyFont="1">
      <alignment vertical="center"/>
    </xf>
    <xf numFmtId="0" fontId="69" fillId="0" borderId="0" xfId="59" applyFont="1" applyAlignment="1">
      <alignment horizontal="center" vertical="center"/>
    </xf>
    <xf numFmtId="0" fontId="62" fillId="0" borderId="0" xfId="59" applyFont="1" applyAlignment="1">
      <alignment horizontal="distributed" vertical="center"/>
    </xf>
    <xf numFmtId="49" fontId="70" fillId="0" borderId="0" xfId="59" applyNumberFormat="1" applyFont="1" applyAlignment="1">
      <alignment horizontal="center" vertical="center"/>
    </xf>
    <xf numFmtId="0" fontId="70" fillId="0" borderId="0" xfId="59" applyFont="1" applyAlignment="1">
      <alignment horizontal="center" vertical="center"/>
    </xf>
    <xf numFmtId="0" fontId="45" fillId="0" borderId="0" xfId="59" applyFont="1" applyFill="1">
      <alignment vertical="center"/>
    </xf>
    <xf numFmtId="0" fontId="48" fillId="0" borderId="0" xfId="0" applyFont="1"/>
    <xf numFmtId="0" fontId="30" fillId="26" borderId="92" xfId="58" applyFont="1" applyFill="1" applyBorder="1" applyAlignment="1">
      <alignment horizontal="center" vertical="center"/>
    </xf>
    <xf numFmtId="0" fontId="41" fillId="26" borderId="93" xfId="58" applyFont="1" applyFill="1" applyBorder="1" applyAlignment="1">
      <alignment vertical="center"/>
    </xf>
    <xf numFmtId="0" fontId="31" fillId="26" borderId="94" xfId="58" applyFont="1" applyFill="1" applyBorder="1" applyAlignment="1">
      <alignment vertical="center"/>
    </xf>
    <xf numFmtId="0" fontId="50" fillId="26" borderId="95" xfId="58" applyFont="1" applyFill="1" applyBorder="1" applyAlignment="1">
      <alignment vertical="center"/>
    </xf>
    <xf numFmtId="0" fontId="35" fillId="26" borderId="65" xfId="58" applyFont="1" applyFill="1" applyBorder="1" applyAlignment="1">
      <alignment vertical="center"/>
    </xf>
    <xf numFmtId="0" fontId="35" fillId="26" borderId="96" xfId="58" applyFont="1" applyFill="1" applyBorder="1" applyAlignment="1">
      <alignment vertical="center"/>
    </xf>
    <xf numFmtId="0" fontId="30" fillId="26" borderId="98" xfId="58" applyFont="1" applyFill="1" applyBorder="1" applyAlignment="1">
      <alignment horizontal="center" vertical="center"/>
    </xf>
    <xf numFmtId="0" fontId="41" fillId="26" borderId="99" xfId="58" applyFont="1" applyFill="1" applyBorder="1" applyAlignment="1">
      <alignment vertical="center"/>
    </xf>
    <xf numFmtId="0" fontId="31" fillId="26" borderId="100" xfId="58" applyFont="1" applyFill="1" applyBorder="1" applyAlignment="1">
      <alignment vertical="center"/>
    </xf>
    <xf numFmtId="0" fontId="50" fillId="26" borderId="101" xfId="58" applyFont="1" applyFill="1" applyBorder="1" applyAlignment="1">
      <alignment vertical="center"/>
    </xf>
    <xf numFmtId="0" fontId="35" fillId="26" borderId="102" xfId="58" applyFont="1" applyFill="1" applyBorder="1"/>
    <xf numFmtId="0" fontId="35" fillId="26" borderId="99" xfId="58" applyFont="1" applyFill="1" applyBorder="1"/>
    <xf numFmtId="0" fontId="35" fillId="26" borderId="102" xfId="58" applyFont="1" applyFill="1" applyBorder="1" applyAlignment="1">
      <alignment horizontal="center"/>
    </xf>
    <xf numFmtId="0" fontId="35" fillId="26" borderId="99" xfId="58" applyFont="1" applyFill="1" applyBorder="1" applyAlignment="1">
      <alignment horizontal="center"/>
    </xf>
    <xf numFmtId="0" fontId="50" fillId="26" borderId="99" xfId="58" applyFont="1" applyFill="1" applyBorder="1" applyAlignment="1">
      <alignment vertical="center"/>
    </xf>
    <xf numFmtId="0" fontId="35" fillId="26" borderId="102" xfId="58" applyFont="1" applyFill="1" applyBorder="1" applyAlignment="1">
      <alignment vertical="center"/>
    </xf>
    <xf numFmtId="0" fontId="35" fillId="26" borderId="99" xfId="58" applyFont="1" applyFill="1" applyBorder="1" applyAlignment="1">
      <alignment vertical="center"/>
    </xf>
    <xf numFmtId="0" fontId="30" fillId="26" borderId="103" xfId="58" applyFont="1" applyFill="1" applyBorder="1" applyAlignment="1">
      <alignment horizontal="center" vertical="center"/>
    </xf>
    <xf numFmtId="0" fontId="50" fillId="26" borderId="104" xfId="58" applyFont="1" applyFill="1" applyBorder="1" applyAlignment="1">
      <alignment vertical="center"/>
    </xf>
    <xf numFmtId="0" fontId="31" fillId="26" borderId="105" xfId="58" applyFont="1" applyFill="1" applyBorder="1" applyAlignment="1">
      <alignment vertical="center"/>
    </xf>
    <xf numFmtId="0" fontId="50" fillId="26" borderId="106" xfId="58" applyFont="1" applyFill="1" applyBorder="1" applyAlignment="1">
      <alignment vertical="center"/>
    </xf>
    <xf numFmtId="0" fontId="35" fillId="26" borderId="26" xfId="58" applyFont="1" applyFill="1" applyBorder="1"/>
    <xf numFmtId="0" fontId="35" fillId="26" borderId="107" xfId="58" applyFont="1" applyFill="1" applyBorder="1"/>
    <xf numFmtId="0" fontId="72" fillId="25" borderId="38" xfId="58" applyFont="1" applyFill="1" applyBorder="1" applyAlignment="1">
      <alignment horizontal="left"/>
    </xf>
    <xf numFmtId="0" fontId="72" fillId="25" borderId="88" xfId="58" applyFont="1" applyFill="1" applyBorder="1" applyAlignment="1">
      <alignment horizontal="right" vertical="top"/>
    </xf>
    <xf numFmtId="0" fontId="72" fillId="25" borderId="53" xfId="58" applyFont="1" applyFill="1" applyBorder="1" applyAlignment="1">
      <alignment horizontal="center" vertical="center"/>
    </xf>
    <xf numFmtId="0" fontId="35" fillId="26" borderId="108" xfId="58" applyFont="1" applyFill="1" applyBorder="1" applyAlignment="1">
      <alignment vertical="center"/>
    </xf>
    <xf numFmtId="0" fontId="35" fillId="26" borderId="109" xfId="58" applyFont="1" applyFill="1" applyBorder="1" applyAlignment="1">
      <alignment vertical="center"/>
    </xf>
    <xf numFmtId="0" fontId="35" fillId="26" borderId="110" xfId="58" applyFont="1" applyFill="1" applyBorder="1" applyAlignment="1">
      <alignment vertical="center"/>
    </xf>
    <xf numFmtId="0" fontId="35" fillId="26" borderId="111" xfId="58" applyFont="1" applyFill="1" applyBorder="1" applyAlignment="1">
      <alignment vertical="center"/>
    </xf>
    <xf numFmtId="0" fontId="35" fillId="26" borderId="112" xfId="58" applyFont="1" applyFill="1" applyBorder="1" applyAlignment="1">
      <alignment vertical="center"/>
    </xf>
    <xf numFmtId="0" fontId="35" fillId="26" borderId="113" xfId="58" applyFont="1" applyFill="1" applyBorder="1" applyAlignment="1">
      <alignment vertical="center"/>
    </xf>
    <xf numFmtId="0" fontId="35" fillId="26" borderId="114" xfId="58" applyFont="1" applyFill="1" applyBorder="1" applyAlignment="1">
      <alignment vertical="center"/>
    </xf>
    <xf numFmtId="0" fontId="35" fillId="26" borderId="115" xfId="58" applyFont="1" applyFill="1" applyBorder="1" applyAlignment="1">
      <alignment vertical="center"/>
    </xf>
    <xf numFmtId="0" fontId="35" fillId="26" borderId="39" xfId="58" applyFont="1" applyFill="1" applyBorder="1" applyAlignment="1">
      <alignment vertical="center"/>
    </xf>
    <xf numFmtId="0" fontId="35" fillId="26" borderId="45" xfId="58" applyFont="1" applyFill="1" applyBorder="1" applyAlignment="1">
      <alignment vertical="center"/>
    </xf>
    <xf numFmtId="0" fontId="35" fillId="26" borderId="44" xfId="58" applyFont="1" applyFill="1" applyBorder="1" applyAlignment="1">
      <alignment vertical="center"/>
    </xf>
    <xf numFmtId="0" fontId="72" fillId="25" borderId="120" xfId="58" applyFont="1" applyFill="1" applyBorder="1" applyAlignment="1">
      <alignment horizontal="center" vertical="center" shrinkToFit="1"/>
    </xf>
    <xf numFmtId="0" fontId="35" fillId="0" borderId="121" xfId="58" applyFont="1" applyFill="1" applyBorder="1" applyAlignment="1">
      <alignment horizontal="right" vertical="center"/>
    </xf>
    <xf numFmtId="0" fontId="35" fillId="0" borderId="122" xfId="58" applyFont="1" applyFill="1" applyBorder="1" applyAlignment="1">
      <alignment horizontal="right" vertical="center"/>
    </xf>
    <xf numFmtId="0" fontId="35" fillId="0" borderId="123" xfId="58" applyFont="1" applyFill="1" applyBorder="1" applyAlignment="1">
      <alignment horizontal="right" vertical="center"/>
    </xf>
    <xf numFmtId="0" fontId="35" fillId="0" borderId="124" xfId="58" applyFont="1" applyFill="1" applyBorder="1" applyAlignment="1">
      <alignment horizontal="right" vertical="center"/>
    </xf>
    <xf numFmtId="0" fontId="35" fillId="0" borderId="125" xfId="58" applyFont="1" applyFill="1" applyBorder="1" applyAlignment="1">
      <alignment horizontal="right" vertical="center"/>
    </xf>
    <xf numFmtId="0" fontId="30" fillId="26" borderId="65" xfId="58" applyFont="1" applyFill="1" applyBorder="1" applyAlignment="1">
      <alignment horizontal="center" vertical="center"/>
    </xf>
    <xf numFmtId="0" fontId="30" fillId="26" borderId="126" xfId="58" applyFont="1" applyFill="1" applyBorder="1" applyAlignment="1">
      <alignment horizontal="center" vertical="center"/>
    </xf>
    <xf numFmtId="0" fontId="30" fillId="26" borderId="53" xfId="58" applyFont="1" applyFill="1" applyBorder="1" applyAlignment="1">
      <alignment horizontal="center" vertical="center"/>
    </xf>
    <xf numFmtId="0" fontId="30" fillId="26" borderId="2" xfId="58" applyFont="1" applyFill="1" applyBorder="1" applyAlignment="1">
      <alignment horizontal="center" vertical="center"/>
    </xf>
    <xf numFmtId="0" fontId="30" fillId="26" borderId="38" xfId="58" applyFont="1" applyFill="1" applyBorder="1" applyAlignment="1">
      <alignment vertical="center"/>
    </xf>
    <xf numFmtId="0" fontId="30" fillId="26" borderId="2" xfId="58" applyFont="1" applyFill="1" applyBorder="1" applyAlignment="1">
      <alignment vertical="center"/>
    </xf>
    <xf numFmtId="0" fontId="30" fillId="26" borderId="88" xfId="58" applyFont="1" applyFill="1" applyBorder="1" applyAlignment="1">
      <alignment vertical="center"/>
    </xf>
    <xf numFmtId="0" fontId="30" fillId="26" borderId="88" xfId="58" applyFont="1" applyFill="1" applyBorder="1" applyAlignment="1">
      <alignment horizontal="center" vertical="center"/>
    </xf>
    <xf numFmtId="0" fontId="30" fillId="26" borderId="35" xfId="58" applyFont="1" applyFill="1" applyBorder="1" applyAlignment="1">
      <alignment vertical="center"/>
    </xf>
    <xf numFmtId="0" fontId="30" fillId="26" borderId="0" xfId="58" applyFont="1" applyFill="1" applyBorder="1" applyAlignment="1">
      <alignment vertical="center"/>
    </xf>
    <xf numFmtId="0" fontId="30" fillId="26" borderId="50" xfId="58" applyFont="1" applyFill="1" applyBorder="1" applyAlignment="1">
      <alignment vertical="center"/>
    </xf>
    <xf numFmtId="0" fontId="30" fillId="26" borderId="32" xfId="58" applyFont="1" applyFill="1" applyBorder="1" applyAlignment="1">
      <alignment vertical="center"/>
    </xf>
    <xf numFmtId="0" fontId="30" fillId="26" borderId="57" xfId="58" applyFont="1" applyFill="1" applyBorder="1" applyAlignment="1">
      <alignment vertical="center"/>
    </xf>
    <xf numFmtId="0" fontId="30" fillId="26" borderId="25" xfId="58" applyFont="1" applyFill="1" applyBorder="1" applyAlignment="1">
      <alignment vertical="center"/>
    </xf>
    <xf numFmtId="0" fontId="39" fillId="24" borderId="128" xfId="0" applyFont="1" applyFill="1" applyBorder="1" applyAlignment="1">
      <alignment horizontal="left" vertical="center"/>
    </xf>
    <xf numFmtId="0" fontId="41" fillId="24" borderId="28" xfId="0" applyFont="1" applyFill="1" applyBorder="1" applyAlignment="1">
      <alignment horizontal="left" vertical="center"/>
    </xf>
    <xf numFmtId="0" fontId="41" fillId="26" borderId="72" xfId="0" applyFont="1" applyFill="1" applyBorder="1" applyAlignment="1"/>
    <xf numFmtId="0" fontId="41" fillId="26" borderId="47" xfId="0" applyFont="1" applyFill="1" applyBorder="1" applyAlignment="1"/>
    <xf numFmtId="0" fontId="41" fillId="26" borderId="76" xfId="0" applyFont="1" applyFill="1" applyBorder="1" applyAlignment="1"/>
    <xf numFmtId="0" fontId="41" fillId="24" borderId="38" xfId="0" applyFont="1" applyFill="1" applyBorder="1" applyAlignment="1">
      <alignment horizontal="right" vertical="center"/>
    </xf>
    <xf numFmtId="0" fontId="41" fillId="24" borderId="87" xfId="0" applyFont="1" applyFill="1" applyBorder="1" applyAlignment="1">
      <alignment horizontal="right" vertical="center"/>
    </xf>
    <xf numFmtId="0" fontId="41" fillId="24" borderId="84" xfId="0" applyFont="1" applyFill="1" applyBorder="1" applyAlignment="1">
      <alignment horizontal="left" vertical="center"/>
    </xf>
    <xf numFmtId="0" fontId="41" fillId="24" borderId="32" xfId="0" applyFont="1" applyFill="1" applyBorder="1" applyAlignment="1">
      <alignment horizontal="right" vertical="center"/>
    </xf>
    <xf numFmtId="0" fontId="41" fillId="24" borderId="21" xfId="0" applyFont="1" applyFill="1" applyBorder="1" applyAlignment="1">
      <alignment horizontal="right" vertical="center"/>
    </xf>
    <xf numFmtId="0" fontId="59" fillId="25" borderId="1" xfId="0" applyFont="1" applyFill="1" applyBorder="1" applyAlignment="1">
      <alignment horizontal="center" vertical="center"/>
    </xf>
    <xf numFmtId="0" fontId="41" fillId="0" borderId="0" xfId="0" applyFont="1"/>
    <xf numFmtId="0" fontId="59" fillId="25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56" fillId="0" borderId="53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left" vertical="center" wrapText="1"/>
    </xf>
    <xf numFmtId="3" fontId="38" fillId="0" borderId="0" xfId="42" applyNumberFormat="1" applyFont="1" applyFill="1"/>
    <xf numFmtId="0" fontId="48" fillId="0" borderId="0" xfId="0" applyFont="1" applyFill="1" applyAlignment="1"/>
    <xf numFmtId="0" fontId="59" fillId="25" borderId="130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vertical="center"/>
    </xf>
    <xf numFmtId="0" fontId="39" fillId="24" borderId="50" xfId="0" applyFont="1" applyFill="1" applyBorder="1" applyAlignment="1">
      <alignment horizontal="center" vertical="center"/>
    </xf>
    <xf numFmtId="0" fontId="41" fillId="24" borderId="131" xfId="0" applyFont="1" applyFill="1" applyBorder="1" applyAlignment="1">
      <alignment horizontal="center" vertical="center"/>
    </xf>
    <xf numFmtId="0" fontId="41" fillId="24" borderId="132" xfId="0" applyFont="1" applyFill="1" applyBorder="1" applyAlignment="1">
      <alignment horizontal="left" vertical="center"/>
    </xf>
    <xf numFmtId="178" fontId="39" fillId="24" borderId="131" xfId="0" applyNumberFormat="1" applyFont="1" applyFill="1" applyBorder="1" applyAlignment="1">
      <alignment horizontal="right" vertical="center"/>
    </xf>
    <xf numFmtId="0" fontId="41" fillId="24" borderId="131" xfId="0" applyFont="1" applyFill="1" applyBorder="1" applyAlignment="1">
      <alignment horizontal="left" vertical="center"/>
    </xf>
    <xf numFmtId="0" fontId="41" fillId="24" borderId="23" xfId="0" applyFont="1" applyFill="1" applyBorder="1" applyAlignment="1">
      <alignment horizontal="left" vertical="center"/>
    </xf>
    <xf numFmtId="0" fontId="41" fillId="24" borderId="24" xfId="0" applyFont="1" applyFill="1" applyBorder="1" applyAlignment="1">
      <alignment horizontal="left" vertical="center"/>
    </xf>
    <xf numFmtId="178" fontId="39" fillId="24" borderId="32" xfId="0" applyNumberFormat="1" applyFont="1" applyFill="1" applyBorder="1" applyAlignment="1">
      <alignment horizontal="right" vertical="center"/>
    </xf>
    <xf numFmtId="0" fontId="41" fillId="24" borderId="25" xfId="0" applyFont="1" applyFill="1" applyBorder="1" applyAlignment="1">
      <alignment horizontal="right" vertical="center"/>
    </xf>
    <xf numFmtId="0" fontId="39" fillId="24" borderId="32" xfId="0" applyFont="1" applyFill="1" applyBorder="1" applyAlignment="1">
      <alignment horizontal="center" vertical="center"/>
    </xf>
    <xf numFmtId="0" fontId="41" fillId="24" borderId="56" xfId="0" applyFont="1" applyFill="1" applyBorder="1" applyAlignment="1">
      <alignment horizontal="center" vertical="center"/>
    </xf>
    <xf numFmtId="0" fontId="41" fillId="24" borderId="133" xfId="0" applyFont="1" applyFill="1" applyBorder="1" applyAlignment="1">
      <alignment horizontal="left" vertical="center"/>
    </xf>
    <xf numFmtId="178" fontId="39" fillId="24" borderId="56" xfId="0" applyNumberFormat="1" applyFont="1" applyFill="1" applyBorder="1" applyAlignment="1">
      <alignment horizontal="right" vertical="center"/>
    </xf>
    <xf numFmtId="0" fontId="41" fillId="24" borderId="134" xfId="0" applyFont="1" applyFill="1" applyBorder="1" applyAlignment="1">
      <alignment horizontal="left" vertical="center"/>
    </xf>
    <xf numFmtId="0" fontId="41" fillId="24" borderId="135" xfId="0" applyFont="1" applyFill="1" applyBorder="1" applyAlignment="1">
      <alignment horizontal="left" vertical="center"/>
    </xf>
    <xf numFmtId="178" fontId="39" fillId="24" borderId="13" xfId="0" applyNumberFormat="1" applyFont="1" applyFill="1" applyBorder="1" applyAlignment="1">
      <alignment horizontal="right" vertical="center"/>
    </xf>
    <xf numFmtId="178" fontId="39" fillId="24" borderId="38" xfId="0" applyNumberFormat="1" applyFont="1" applyFill="1" applyBorder="1" applyAlignment="1">
      <alignment horizontal="right" vertical="center"/>
    </xf>
    <xf numFmtId="0" fontId="41" fillId="24" borderId="88" xfId="0" applyFont="1" applyFill="1" applyBorder="1" applyAlignment="1">
      <alignment horizontal="right" vertical="center"/>
    </xf>
    <xf numFmtId="178" fontId="42" fillId="24" borderId="29" xfId="0" applyNumberFormat="1" applyFont="1" applyFill="1" applyBorder="1" applyAlignment="1">
      <alignment horizontal="right" vertical="center"/>
    </xf>
    <xf numFmtId="178" fontId="42" fillId="24" borderId="82" xfId="0" applyNumberFormat="1" applyFont="1" applyFill="1" applyBorder="1" applyAlignment="1">
      <alignment horizontal="right" vertical="center"/>
    </xf>
    <xf numFmtId="0" fontId="41" fillId="24" borderId="30" xfId="0" applyFont="1" applyFill="1" applyBorder="1" applyAlignment="1">
      <alignment horizontal="left" vertical="center"/>
    </xf>
    <xf numFmtId="0" fontId="41" fillId="0" borderId="0" xfId="0" applyFont="1" applyFill="1"/>
    <xf numFmtId="0" fontId="59" fillId="25" borderId="127" xfId="0" applyFont="1" applyFill="1" applyBorder="1" applyAlignment="1">
      <alignment horizontal="center" vertical="center"/>
    </xf>
    <xf numFmtId="0" fontId="41" fillId="24" borderId="136" xfId="0" applyFont="1" applyFill="1" applyBorder="1" applyAlignment="1">
      <alignment horizontal="center" vertical="center"/>
    </xf>
    <xf numFmtId="0" fontId="41" fillId="24" borderId="137" xfId="0" applyFont="1" applyFill="1" applyBorder="1" applyAlignment="1">
      <alignment horizontal="center"/>
    </xf>
    <xf numFmtId="0" fontId="41" fillId="24" borderId="138" xfId="0" applyFont="1" applyFill="1" applyBorder="1" applyAlignment="1">
      <alignment horizontal="left" vertical="center"/>
    </xf>
    <xf numFmtId="0" fontId="41" fillId="24" borderId="77" xfId="0" applyFont="1" applyFill="1" applyBorder="1" applyAlignment="1">
      <alignment horizontal="left" vertical="center"/>
    </xf>
    <xf numFmtId="178" fontId="39" fillId="24" borderId="137" xfId="0" applyNumberFormat="1" applyFont="1" applyFill="1" applyBorder="1" applyAlignment="1">
      <alignment horizontal="right" vertical="center"/>
    </xf>
    <xf numFmtId="178" fontId="39" fillId="24" borderId="139" xfId="0" applyNumberFormat="1" applyFont="1" applyFill="1" applyBorder="1" applyAlignment="1">
      <alignment horizontal="right" vertical="center"/>
    </xf>
    <xf numFmtId="0" fontId="30" fillId="24" borderId="0" xfId="0" applyFont="1" applyFill="1"/>
    <xf numFmtId="0" fontId="41" fillId="24" borderId="71" xfId="0" applyFont="1" applyFill="1" applyBorder="1" applyAlignment="1">
      <alignment horizontal="center" vertical="center"/>
    </xf>
    <xf numFmtId="0" fontId="41" fillId="24" borderId="74" xfId="0" applyFont="1" applyFill="1" applyBorder="1"/>
    <xf numFmtId="0" fontId="41" fillId="24" borderId="140" xfId="0" applyFont="1" applyFill="1" applyBorder="1" applyAlignment="1">
      <alignment horizontal="left" vertical="center"/>
    </xf>
    <xf numFmtId="0" fontId="41" fillId="24" borderId="73" xfId="0" applyFont="1" applyFill="1" applyBorder="1" applyAlignment="1">
      <alignment horizontal="left" vertical="center"/>
    </xf>
    <xf numFmtId="178" fontId="39" fillId="24" borderId="74" xfId="0" applyNumberFormat="1" applyFont="1" applyFill="1" applyBorder="1" applyAlignment="1">
      <alignment horizontal="right" vertical="center"/>
    </xf>
    <xf numFmtId="178" fontId="39" fillId="24" borderId="59" xfId="0" applyNumberFormat="1" applyFont="1" applyFill="1" applyBorder="1" applyAlignment="1">
      <alignment horizontal="right" vertical="center"/>
    </xf>
    <xf numFmtId="0" fontId="41" fillId="24" borderId="57" xfId="0" applyFont="1" applyFill="1" applyBorder="1" applyAlignment="1">
      <alignment horizontal="center" vertical="center"/>
    </xf>
    <xf numFmtId="0" fontId="41" fillId="24" borderId="25" xfId="0" applyFont="1" applyFill="1" applyBorder="1"/>
    <xf numFmtId="0" fontId="41" fillId="24" borderId="14" xfId="0" applyFont="1" applyFill="1" applyBorder="1" applyAlignment="1">
      <alignment horizontal="left" vertical="center"/>
    </xf>
    <xf numFmtId="178" fontId="39" fillId="24" borderId="25" xfId="0" applyNumberFormat="1" applyFont="1" applyFill="1" applyBorder="1" applyAlignment="1">
      <alignment horizontal="right" vertical="center"/>
    </xf>
    <xf numFmtId="178" fontId="39" fillId="24" borderId="33" xfId="0" applyNumberFormat="1" applyFont="1" applyFill="1" applyBorder="1" applyAlignment="1">
      <alignment horizontal="right" vertical="center"/>
    </xf>
    <xf numFmtId="0" fontId="39" fillId="24" borderId="128" xfId="0" applyFont="1" applyFill="1" applyBorder="1" applyAlignment="1">
      <alignment horizontal="center" vertical="center"/>
    </xf>
    <xf numFmtId="0" fontId="0" fillId="0" borderId="48" xfId="0" applyBorder="1" applyAlignment="1"/>
    <xf numFmtId="178" fontId="42" fillId="24" borderId="130" xfId="0" applyNumberFormat="1" applyFont="1" applyFill="1" applyBorder="1" applyAlignment="1">
      <alignment horizontal="right" vertical="center"/>
    </xf>
    <xf numFmtId="178" fontId="42" fillId="24" borderId="78" xfId="0" applyNumberFormat="1" applyFont="1" applyFill="1" applyBorder="1" applyAlignment="1">
      <alignment horizontal="right" vertical="center"/>
    </xf>
    <xf numFmtId="3" fontId="43" fillId="0" borderId="0" xfId="42" applyNumberFormat="1" applyFont="1" applyFill="1"/>
    <xf numFmtId="0" fontId="41" fillId="24" borderId="0" xfId="60" applyFont="1" applyFill="1"/>
    <xf numFmtId="0" fontId="49" fillId="24" borderId="0" xfId="60" applyFont="1" applyFill="1"/>
    <xf numFmtId="0" fontId="41" fillId="24" borderId="0" xfId="60" applyFont="1" applyFill="1" applyBorder="1" applyAlignment="1">
      <alignment horizontal="right" vertical="center"/>
    </xf>
    <xf numFmtId="0" fontId="53" fillId="25" borderId="20" xfId="60" applyFont="1" applyFill="1" applyBorder="1" applyAlignment="1">
      <alignment horizontal="center" vertical="center"/>
    </xf>
    <xf numFmtId="0" fontId="40" fillId="24" borderId="87" xfId="60" applyFont="1" applyFill="1" applyBorder="1" applyAlignment="1">
      <alignment horizontal="right" vertical="center"/>
    </xf>
    <xf numFmtId="178" fontId="40" fillId="24" borderId="55" xfId="42" applyNumberFormat="1" applyFont="1" applyFill="1" applyBorder="1" applyAlignment="1">
      <alignment horizontal="right" vertical="center"/>
    </xf>
    <xf numFmtId="3" fontId="41" fillId="24" borderId="32" xfId="42" applyNumberFormat="1" applyFont="1" applyFill="1" applyBorder="1" applyAlignment="1">
      <alignment vertical="center"/>
    </xf>
    <xf numFmtId="0" fontId="41" fillId="0" borderId="0" xfId="56" applyFont="1">
      <alignment vertical="center"/>
    </xf>
    <xf numFmtId="179" fontId="41" fillId="24" borderId="0" xfId="0" applyNumberFormat="1" applyFont="1" applyFill="1" applyBorder="1" applyAlignment="1" applyProtection="1">
      <alignment vertical="center" shrinkToFit="1"/>
      <protection locked="0"/>
    </xf>
    <xf numFmtId="0" fontId="53" fillId="25" borderId="20" xfId="56" applyFont="1" applyFill="1" applyBorder="1" applyAlignment="1">
      <alignment horizontal="center" vertical="center"/>
    </xf>
    <xf numFmtId="0" fontId="55" fillId="0" borderId="34" xfId="56" applyFont="1" applyFill="1" applyBorder="1" applyAlignment="1">
      <alignment horizontal="center" vertical="center"/>
    </xf>
    <xf numFmtId="184" fontId="55" fillId="0" borderId="0" xfId="0" applyNumberFormat="1" applyFont="1" applyFill="1" applyBorder="1" applyAlignment="1">
      <alignment horizontal="right"/>
    </xf>
    <xf numFmtId="184" fontId="55" fillId="0" borderId="22" xfId="0" applyNumberFormat="1" applyFont="1" applyFill="1" applyBorder="1" applyAlignment="1">
      <alignment horizontal="right"/>
    </xf>
    <xf numFmtId="0" fontId="55" fillId="0" borderId="0" xfId="0" applyFont="1"/>
    <xf numFmtId="0" fontId="41" fillId="0" borderId="55" xfId="56" applyFont="1" applyFill="1" applyBorder="1" applyAlignment="1">
      <alignment horizontal="center" vertical="center"/>
    </xf>
    <xf numFmtId="184" fontId="41" fillId="0" borderId="2" xfId="0" applyNumberFormat="1" applyFont="1" applyFill="1" applyBorder="1" applyAlignment="1">
      <alignment horizontal="right"/>
    </xf>
    <xf numFmtId="184" fontId="41" fillId="0" borderId="53" xfId="0" applyNumberFormat="1" applyFont="1" applyFill="1" applyBorder="1" applyAlignment="1">
      <alignment horizontal="right"/>
    </xf>
    <xf numFmtId="0" fontId="41" fillId="0" borderId="62" xfId="56" applyFont="1" applyFill="1" applyBorder="1" applyAlignment="1">
      <alignment horizontal="center" vertical="center"/>
    </xf>
    <xf numFmtId="184" fontId="41" fillId="0" borderId="27" xfId="0" applyNumberFormat="1" applyFont="1" applyFill="1" applyBorder="1" applyAlignment="1">
      <alignment horizontal="right"/>
    </xf>
    <xf numFmtId="184" fontId="41" fillId="0" borderId="29" xfId="0" applyNumberFormat="1" applyFont="1" applyFill="1" applyBorder="1" applyAlignment="1">
      <alignment horizontal="right"/>
    </xf>
    <xf numFmtId="0" fontId="76" fillId="24" borderId="0" xfId="0" applyFont="1" applyFill="1" applyAlignment="1">
      <alignment horizontal="center" vertical="center"/>
    </xf>
    <xf numFmtId="0" fontId="76" fillId="24" borderId="0" xfId="0" applyFont="1" applyFill="1" applyAlignment="1">
      <alignment vertical="center"/>
    </xf>
    <xf numFmtId="178" fontId="41" fillId="24" borderId="13" xfId="42" applyNumberFormat="1" applyFont="1" applyFill="1" applyBorder="1" applyAlignment="1">
      <alignment horizontal="right" vertical="center"/>
    </xf>
    <xf numFmtId="3" fontId="41" fillId="24" borderId="35" xfId="42" applyNumberFormat="1" applyFont="1" applyFill="1" applyBorder="1" applyAlignment="1">
      <alignment horizontal="center" vertical="center"/>
    </xf>
    <xf numFmtId="178" fontId="41" fillId="26" borderId="69" xfId="42" applyNumberFormat="1" applyFont="1" applyFill="1" applyBorder="1" applyAlignment="1">
      <alignment horizontal="right" vertical="center"/>
    </xf>
    <xf numFmtId="178" fontId="41" fillId="26" borderId="72" xfId="42" applyNumberFormat="1" applyFont="1" applyFill="1" applyBorder="1" applyAlignment="1">
      <alignment horizontal="right" vertical="center"/>
    </xf>
    <xf numFmtId="178" fontId="41" fillId="26" borderId="141" xfId="42" applyNumberFormat="1" applyFont="1" applyFill="1" applyBorder="1" applyAlignment="1">
      <alignment horizontal="right" vertical="center"/>
    </xf>
    <xf numFmtId="178" fontId="41" fillId="24" borderId="143" xfId="42" applyNumberFormat="1" applyFont="1" applyFill="1" applyBorder="1" applyAlignment="1">
      <alignment horizontal="right" vertical="center"/>
    </xf>
    <xf numFmtId="178" fontId="41" fillId="0" borderId="53" xfId="42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76" fillId="24" borderId="0" xfId="0" applyFont="1" applyFill="1" applyBorder="1" applyAlignment="1">
      <alignment vertical="center"/>
    </xf>
    <xf numFmtId="176" fontId="48" fillId="24" borderId="0" xfId="0" applyNumberFormat="1" applyFont="1" applyFill="1" applyBorder="1" applyAlignment="1">
      <alignment horizontal="right" vertical="center"/>
    </xf>
    <xf numFmtId="0" fontId="41" fillId="26" borderId="138" xfId="0" applyFont="1" applyFill="1" applyBorder="1" applyAlignment="1"/>
    <xf numFmtId="0" fontId="41" fillId="26" borderId="140" xfId="0" applyFont="1" applyFill="1" applyBorder="1" applyAlignment="1"/>
    <xf numFmtId="0" fontId="41" fillId="26" borderId="26" xfId="0" applyFont="1" applyFill="1" applyBorder="1" applyAlignment="1"/>
    <xf numFmtId="0" fontId="38" fillId="24" borderId="0" xfId="0" applyFont="1" applyFill="1" applyAlignment="1">
      <alignment vertical="top"/>
    </xf>
    <xf numFmtId="0" fontId="41" fillId="24" borderId="70" xfId="0" applyFont="1" applyFill="1" applyBorder="1" applyAlignment="1">
      <alignment horizontal="left" vertical="center"/>
    </xf>
    <xf numFmtId="0" fontId="41" fillId="24" borderId="142" xfId="0" applyFont="1" applyFill="1" applyBorder="1" applyAlignment="1">
      <alignment horizontal="left" vertical="center"/>
    </xf>
    <xf numFmtId="0" fontId="33" fillId="24" borderId="0" xfId="0" applyFont="1" applyFill="1"/>
    <xf numFmtId="0" fontId="59" fillId="25" borderId="144" xfId="0" applyFont="1" applyFill="1" applyBorder="1" applyAlignment="1">
      <alignment horizontal="center" vertical="center" shrinkToFit="1"/>
    </xf>
    <xf numFmtId="0" fontId="59" fillId="25" borderId="145" xfId="0" applyFont="1" applyFill="1" applyBorder="1" applyAlignment="1">
      <alignment horizontal="center" vertical="center" shrinkToFit="1"/>
    </xf>
    <xf numFmtId="0" fontId="61" fillId="25" borderId="29" xfId="0" applyFont="1" applyFill="1" applyBorder="1" applyAlignment="1">
      <alignment horizontal="center" vertical="center" shrinkToFit="1"/>
    </xf>
    <xf numFmtId="178" fontId="39" fillId="24" borderId="76" xfId="0" applyNumberFormat="1" applyFont="1" applyFill="1" applyBorder="1" applyAlignment="1">
      <alignment horizontal="right" vertical="center"/>
    </xf>
    <xf numFmtId="178" fontId="42" fillId="24" borderId="47" xfId="0" applyNumberFormat="1" applyFont="1" applyFill="1" applyBorder="1" applyAlignment="1">
      <alignment horizontal="right" vertical="center"/>
    </xf>
    <xf numFmtId="3" fontId="40" fillId="24" borderId="54" xfId="42" applyNumberFormat="1" applyFont="1" applyFill="1" applyBorder="1" applyAlignment="1">
      <alignment vertical="center"/>
    </xf>
    <xf numFmtId="0" fontId="41" fillId="24" borderId="0" xfId="56" applyFont="1" applyFill="1">
      <alignment vertical="center"/>
    </xf>
    <xf numFmtId="0" fontId="55" fillId="24" borderId="0" xfId="0" applyFont="1" applyFill="1"/>
    <xf numFmtId="183" fontId="41" fillId="24" borderId="0" xfId="0" applyNumberFormat="1" applyFont="1" applyFill="1"/>
    <xf numFmtId="183" fontId="55" fillId="24" borderId="0" xfId="0" applyNumberFormat="1" applyFont="1" applyFill="1" applyBorder="1"/>
    <xf numFmtId="183" fontId="41" fillId="24" borderId="0" xfId="0" applyNumberFormat="1" applyFont="1" applyFill="1" applyBorder="1"/>
    <xf numFmtId="0" fontId="75" fillId="24" borderId="0" xfId="56" applyFont="1" applyFill="1" applyBorder="1">
      <alignment vertical="center"/>
    </xf>
    <xf numFmtId="0" fontId="41" fillId="24" borderId="0" xfId="56" applyFont="1" applyFill="1" applyBorder="1">
      <alignment vertical="center"/>
    </xf>
    <xf numFmtId="182" fontId="41" fillId="24" borderId="0" xfId="56" applyNumberFormat="1" applyFont="1" applyFill="1" applyBorder="1">
      <alignment vertical="center"/>
    </xf>
    <xf numFmtId="0" fontId="49" fillId="24" borderId="0" xfId="56" applyFont="1" applyFill="1">
      <alignment vertical="center"/>
    </xf>
    <xf numFmtId="0" fontId="38" fillId="24" borderId="0" xfId="56" applyFont="1" applyFill="1" applyBorder="1" applyAlignment="1">
      <alignment vertical="center"/>
    </xf>
    <xf numFmtId="0" fontId="38" fillId="24" borderId="0" xfId="56" applyFont="1" applyFill="1" applyBorder="1">
      <alignment vertical="center"/>
    </xf>
    <xf numFmtId="0" fontId="38" fillId="24" borderId="0" xfId="55" applyFont="1" applyFill="1" applyBorder="1" applyAlignment="1">
      <alignment vertical="center"/>
    </xf>
    <xf numFmtId="0" fontId="41" fillId="24" borderId="0" xfId="56" applyFont="1" applyFill="1" applyBorder="1" applyAlignment="1">
      <alignment horizontal="center" vertical="center"/>
    </xf>
    <xf numFmtId="0" fontId="55" fillId="24" borderId="149" xfId="56" applyFont="1" applyFill="1" applyBorder="1" applyAlignment="1">
      <alignment vertical="center"/>
    </xf>
    <xf numFmtId="0" fontId="55" fillId="24" borderId="0" xfId="55" applyFont="1" applyFill="1" applyBorder="1" applyAlignment="1">
      <alignment vertical="center"/>
    </xf>
    <xf numFmtId="0" fontId="41" fillId="24" borderId="149" xfId="56" applyFont="1" applyFill="1" applyBorder="1" applyAlignment="1">
      <alignment vertical="center"/>
    </xf>
    <xf numFmtId="0" fontId="41" fillId="24" borderId="38" xfId="55" applyFont="1" applyFill="1" applyBorder="1" applyAlignment="1">
      <alignment vertical="center"/>
    </xf>
    <xf numFmtId="0" fontId="41" fillId="24" borderId="2" xfId="55" applyFont="1" applyFill="1" applyBorder="1" applyAlignment="1">
      <alignment vertical="center"/>
    </xf>
    <xf numFmtId="0" fontId="41" fillId="24" borderId="128" xfId="56" applyFont="1" applyFill="1" applyBorder="1" applyAlignment="1">
      <alignment vertical="center"/>
    </xf>
    <xf numFmtId="0" fontId="41" fillId="24" borderId="27" xfId="55" applyFont="1" applyFill="1" applyBorder="1" applyAlignment="1">
      <alignment vertical="center"/>
    </xf>
    <xf numFmtId="0" fontId="48" fillId="24" borderId="0" xfId="0" applyFont="1" applyFill="1" applyAlignment="1">
      <alignment vertical="top"/>
    </xf>
    <xf numFmtId="0" fontId="31" fillId="24" borderId="53" xfId="0" applyFont="1" applyFill="1" applyBorder="1" applyAlignment="1">
      <alignment horizontal="center" vertical="center"/>
    </xf>
    <xf numFmtId="0" fontId="31" fillId="24" borderId="53" xfId="0" applyFont="1" applyFill="1" applyBorder="1"/>
    <xf numFmtId="0" fontId="77" fillId="0" borderId="0" xfId="58" applyFont="1" applyAlignment="1">
      <alignment vertical="center"/>
    </xf>
    <xf numFmtId="0" fontId="30" fillId="26" borderId="152" xfId="58" applyFont="1" applyFill="1" applyBorder="1" applyAlignment="1">
      <alignment horizontal="center" vertical="center"/>
    </xf>
    <xf numFmtId="0" fontId="30" fillId="26" borderId="75" xfId="58" applyFont="1" applyFill="1" applyBorder="1" applyAlignment="1">
      <alignment horizontal="center" vertical="center"/>
    </xf>
    <xf numFmtId="0" fontId="30" fillId="26" borderId="50" xfId="58" applyFont="1" applyFill="1" applyBorder="1" applyAlignment="1">
      <alignment horizontal="center" vertical="center"/>
    </xf>
    <xf numFmtId="0" fontId="48" fillId="0" borderId="0" xfId="0" applyFont="1" applyFill="1"/>
    <xf numFmtId="0" fontId="30" fillId="26" borderId="51" xfId="58" applyFont="1" applyFill="1" applyBorder="1" applyAlignment="1">
      <alignment horizontal="left" vertical="center"/>
    </xf>
    <xf numFmtId="0" fontId="15" fillId="27" borderId="0" xfId="58" applyNumberFormat="1" applyFont="1" applyFill="1" applyAlignment="1"/>
    <xf numFmtId="178" fontId="39" fillId="27" borderId="131" xfId="0" applyNumberFormat="1" applyFont="1" applyFill="1" applyBorder="1" applyAlignment="1">
      <alignment horizontal="right" vertical="center"/>
    </xf>
    <xf numFmtId="178" fontId="39" fillId="27" borderId="76" xfId="0" applyNumberFormat="1" applyFont="1" applyFill="1" applyBorder="1" applyAlignment="1">
      <alignment horizontal="right" vertical="center"/>
    </xf>
    <xf numFmtId="178" fontId="39" fillId="27" borderId="32" xfId="0" applyNumberFormat="1" applyFont="1" applyFill="1" applyBorder="1" applyAlignment="1">
      <alignment horizontal="right" vertical="center"/>
    </xf>
    <xf numFmtId="178" fontId="39" fillId="27" borderId="13" xfId="0" applyNumberFormat="1" applyFont="1" applyFill="1" applyBorder="1" applyAlignment="1">
      <alignment horizontal="right" vertical="center"/>
    </xf>
    <xf numFmtId="178" fontId="39" fillId="27" borderId="56" xfId="0" applyNumberFormat="1" applyFont="1" applyFill="1" applyBorder="1" applyAlignment="1">
      <alignment horizontal="right" vertical="center"/>
    </xf>
    <xf numFmtId="178" fontId="39" fillId="27" borderId="146" xfId="0" applyNumberFormat="1" applyFont="1" applyFill="1" applyBorder="1" applyAlignment="1">
      <alignment horizontal="right" vertical="center"/>
    </xf>
    <xf numFmtId="178" fontId="39" fillId="27" borderId="147" xfId="0" applyNumberFormat="1" applyFont="1" applyFill="1" applyBorder="1" applyAlignment="1">
      <alignment horizontal="right" vertical="center"/>
    </xf>
    <xf numFmtId="178" fontId="39" fillId="27" borderId="38" xfId="0" applyNumberFormat="1" applyFont="1" applyFill="1" applyBorder="1" applyAlignment="1">
      <alignment horizontal="right" vertical="center"/>
    </xf>
    <xf numFmtId="178" fontId="39" fillId="27" borderId="148" xfId="0" applyNumberFormat="1" applyFont="1" applyFill="1" applyBorder="1" applyAlignment="1">
      <alignment horizontal="right" vertical="center"/>
    </xf>
    <xf numFmtId="178" fontId="42" fillId="27" borderId="29" xfId="0" applyNumberFormat="1" applyFont="1" applyFill="1" applyBorder="1" applyAlignment="1">
      <alignment horizontal="right" vertical="center"/>
    </xf>
    <xf numFmtId="178" fontId="42" fillId="27" borderId="82" xfId="0" applyNumberFormat="1" applyFont="1" applyFill="1" applyBorder="1" applyAlignment="1">
      <alignment horizontal="right" vertical="center"/>
    </xf>
    <xf numFmtId="178" fontId="42" fillId="27" borderId="47" xfId="0" applyNumberFormat="1" applyFont="1" applyFill="1" applyBorder="1" applyAlignment="1">
      <alignment horizontal="right" vertical="center"/>
    </xf>
    <xf numFmtId="178" fontId="39" fillId="27" borderId="69" xfId="0" applyNumberFormat="1" applyFont="1" applyFill="1" applyBorder="1" applyAlignment="1">
      <alignment horizontal="right" vertical="center"/>
    </xf>
    <xf numFmtId="0" fontId="55" fillId="27" borderId="29" xfId="0" applyFont="1" applyFill="1" applyBorder="1" applyAlignment="1">
      <alignment horizontal="right" vertical="center"/>
    </xf>
    <xf numFmtId="178" fontId="55" fillId="27" borderId="82" xfId="0" applyNumberFormat="1" applyFont="1" applyFill="1" applyBorder="1" applyAlignment="1">
      <alignment horizontal="right" vertical="center"/>
    </xf>
    <xf numFmtId="0" fontId="55" fillId="27" borderId="83" xfId="0" applyFont="1" applyFill="1" applyBorder="1" applyAlignment="1">
      <alignment horizontal="right" vertical="center"/>
    </xf>
    <xf numFmtId="0" fontId="30" fillId="0" borderId="75" xfId="58" applyNumberFormat="1" applyFont="1" applyFill="1" applyBorder="1" applyAlignment="1">
      <alignment horizontal="center" vertical="center"/>
    </xf>
    <xf numFmtId="0" fontId="35" fillId="26" borderId="35" xfId="58" applyFont="1" applyFill="1" applyBorder="1" applyAlignment="1">
      <alignment vertical="center"/>
    </xf>
    <xf numFmtId="0" fontId="35" fillId="26" borderId="0" xfId="58" applyFont="1" applyFill="1" applyBorder="1" applyAlignment="1">
      <alignment vertical="center"/>
    </xf>
    <xf numFmtId="0" fontId="35" fillId="26" borderId="85" xfId="58" applyFont="1" applyFill="1" applyBorder="1" applyAlignment="1">
      <alignment vertical="center"/>
    </xf>
    <xf numFmtId="0" fontId="35" fillId="26" borderId="86" xfId="58" applyFont="1" applyFill="1" applyBorder="1" applyAlignment="1">
      <alignment vertical="center"/>
    </xf>
    <xf numFmtId="0" fontId="30" fillId="0" borderId="90" xfId="58" applyFont="1" applyBorder="1" applyAlignment="1">
      <alignment horizontal="center" vertical="center"/>
    </xf>
    <xf numFmtId="0" fontId="48" fillId="27" borderId="0" xfId="0" applyFont="1" applyFill="1"/>
    <xf numFmtId="0" fontId="0" fillId="27" borderId="0" xfId="0" applyFill="1"/>
    <xf numFmtId="0" fontId="78" fillId="27" borderId="0" xfId="0" applyFont="1" applyFill="1"/>
    <xf numFmtId="0" fontId="45" fillId="0" borderId="0" xfId="59" applyFont="1" applyBorder="1">
      <alignment vertical="center"/>
    </xf>
    <xf numFmtId="178" fontId="40" fillId="24" borderId="88" xfId="65" applyNumberFormat="1" applyFont="1" applyFill="1" applyBorder="1" applyAlignment="1">
      <alignment vertical="center"/>
    </xf>
    <xf numFmtId="178" fontId="41" fillId="24" borderId="52" xfId="65" applyNumberFormat="1" applyFont="1" applyFill="1" applyBorder="1" applyAlignment="1">
      <alignment horizontal="right" vertical="center"/>
    </xf>
    <xf numFmtId="178" fontId="55" fillId="24" borderId="30" xfId="65" applyNumberFormat="1" applyFont="1" applyFill="1" applyBorder="1" applyAlignment="1">
      <alignment horizontal="right" vertical="center"/>
    </xf>
    <xf numFmtId="0" fontId="79" fillId="24" borderId="28" xfId="56" applyFont="1" applyFill="1" applyBorder="1">
      <alignment vertical="center"/>
    </xf>
    <xf numFmtId="0" fontId="30" fillId="0" borderId="13" xfId="58" applyFont="1" applyBorder="1" applyAlignment="1">
      <alignment horizontal="center" vertical="center"/>
    </xf>
    <xf numFmtId="0" fontId="30" fillId="26" borderId="174" xfId="58" applyFont="1" applyFill="1" applyBorder="1" applyAlignment="1">
      <alignment horizontal="center" vertical="center"/>
    </xf>
    <xf numFmtId="0" fontId="30" fillId="26" borderId="175" xfId="58" applyNumberFormat="1" applyFont="1" applyFill="1" applyBorder="1" applyAlignment="1">
      <alignment horizontal="center" vertical="center"/>
    </xf>
    <xf numFmtId="0" fontId="30" fillId="26" borderId="176" xfId="58" applyFont="1" applyFill="1" applyBorder="1" applyAlignment="1">
      <alignment horizontal="center" vertical="center"/>
    </xf>
    <xf numFmtId="0" fontId="30" fillId="26" borderId="177" xfId="58" applyNumberFormat="1" applyFont="1" applyFill="1" applyBorder="1" applyAlignment="1">
      <alignment horizontal="center" vertical="center"/>
    </xf>
    <xf numFmtId="0" fontId="30" fillId="26" borderId="175" xfId="58" applyFont="1" applyFill="1" applyBorder="1" applyAlignment="1">
      <alignment horizontal="center" vertical="center"/>
    </xf>
    <xf numFmtId="0" fontId="35" fillId="0" borderId="178" xfId="58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5" fillId="0" borderId="157" xfId="58" applyFont="1" applyBorder="1" applyAlignment="1">
      <alignment vertical="center"/>
    </xf>
    <xf numFmtId="0" fontId="35" fillId="0" borderId="158" xfId="58" applyFont="1" applyBorder="1" applyAlignment="1">
      <alignment vertical="center"/>
    </xf>
    <xf numFmtId="0" fontId="35" fillId="0" borderId="181" xfId="58" applyFont="1" applyBorder="1" applyAlignment="1">
      <alignment vertical="center"/>
    </xf>
    <xf numFmtId="0" fontId="35" fillId="0" borderId="182" xfId="58" applyFont="1" applyBorder="1" applyAlignment="1">
      <alignment vertical="center"/>
    </xf>
    <xf numFmtId="0" fontId="63" fillId="25" borderId="38" xfId="0" applyFont="1" applyFill="1" applyBorder="1" applyAlignment="1">
      <alignment horizontal="center" vertical="center"/>
    </xf>
    <xf numFmtId="0" fontId="63" fillId="25" borderId="3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56" fillId="0" borderId="53" xfId="0" applyFont="1" applyFill="1" applyBorder="1" applyAlignment="1">
      <alignment vertical="center" wrapText="1"/>
    </xf>
    <xf numFmtId="185" fontId="56" fillId="0" borderId="53" xfId="0" applyNumberFormat="1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/>
    </xf>
    <xf numFmtId="0" fontId="56" fillId="0" borderId="53" xfId="0" applyFont="1" applyFill="1" applyBorder="1" applyAlignment="1" applyProtection="1">
      <alignment vertical="center" wrapText="1"/>
    </xf>
    <xf numFmtId="0" fontId="56" fillId="0" borderId="38" xfId="0" applyFont="1" applyBorder="1" applyAlignment="1">
      <alignment vertical="center" wrapText="1"/>
    </xf>
    <xf numFmtId="0" fontId="56" fillId="0" borderId="38" xfId="0" applyFont="1" applyFill="1" applyBorder="1" applyAlignment="1">
      <alignment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left" vertical="center" wrapText="1"/>
    </xf>
    <xf numFmtId="0" fontId="31" fillId="0" borderId="53" xfId="0" applyFont="1" applyFill="1" applyBorder="1" applyAlignment="1">
      <alignment horizontal="left" vertical="top" wrapText="1"/>
    </xf>
    <xf numFmtId="0" fontId="31" fillId="0" borderId="53" xfId="0" applyFont="1" applyFill="1" applyBorder="1" applyAlignment="1">
      <alignment vertical="top" wrapText="1"/>
    </xf>
    <xf numFmtId="38" fontId="31" fillId="0" borderId="53" xfId="65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vertical="center" wrapText="1"/>
    </xf>
    <xf numFmtId="0" fontId="31" fillId="0" borderId="53" xfId="0" applyFont="1" applyFill="1" applyBorder="1"/>
    <xf numFmtId="0" fontId="31" fillId="0" borderId="53" xfId="0" applyFont="1" applyFill="1" applyBorder="1" applyAlignment="1">
      <alignment horizontal="left" vertical="top"/>
    </xf>
    <xf numFmtId="184" fontId="55" fillId="0" borderId="58" xfId="0" applyNumberFormat="1" applyFont="1" applyFill="1" applyBorder="1" applyAlignment="1">
      <alignment horizontal="right"/>
    </xf>
    <xf numFmtId="184" fontId="41" fillId="0" borderId="54" xfId="0" applyNumberFormat="1" applyFont="1" applyFill="1" applyBorder="1" applyAlignment="1">
      <alignment horizontal="right"/>
    </xf>
    <xf numFmtId="184" fontId="41" fillId="0" borderId="61" xfId="0" applyNumberFormat="1" applyFont="1" applyFill="1" applyBorder="1" applyAlignment="1">
      <alignment horizontal="right"/>
    </xf>
    <xf numFmtId="178" fontId="39" fillId="24" borderId="71" xfId="0" applyNumberFormat="1" applyFont="1" applyFill="1" applyBorder="1" applyAlignment="1">
      <alignment horizontal="right" vertical="center"/>
    </xf>
    <xf numFmtId="178" fontId="39" fillId="24" borderId="72" xfId="0" applyNumberFormat="1" applyFont="1" applyFill="1" applyBorder="1" applyAlignment="1">
      <alignment horizontal="right" vertical="center"/>
    </xf>
    <xf numFmtId="0" fontId="41" fillId="24" borderId="74" xfId="0" applyFont="1" applyFill="1" applyBorder="1" applyAlignment="1">
      <alignment horizontal="left" vertical="center"/>
    </xf>
    <xf numFmtId="0" fontId="56" fillId="24" borderId="186" xfId="0" applyFont="1" applyFill="1" applyBorder="1" applyAlignment="1">
      <alignment horizontal="left" vertical="center"/>
    </xf>
    <xf numFmtId="0" fontId="30" fillId="0" borderId="22" xfId="58" applyFont="1" applyBorder="1" applyAlignment="1">
      <alignment horizontal="center" vertical="center"/>
    </xf>
    <xf numFmtId="0" fontId="30" fillId="0" borderId="117" xfId="58" applyFont="1" applyFill="1" applyBorder="1" applyAlignment="1">
      <alignment horizontal="center" vertical="center"/>
    </xf>
    <xf numFmtId="0" fontId="30" fillId="0" borderId="117" xfId="58" applyNumberFormat="1" applyFont="1" applyFill="1" applyBorder="1" applyAlignment="1">
      <alignment horizontal="center" vertical="center"/>
    </xf>
    <xf numFmtId="0" fontId="30" fillId="0" borderId="118" xfId="58" applyFont="1" applyFill="1" applyBorder="1" applyAlignment="1">
      <alignment horizontal="center" vertical="center"/>
    </xf>
    <xf numFmtId="0" fontId="30" fillId="0" borderId="119" xfId="58" applyNumberFormat="1" applyFont="1" applyFill="1" applyBorder="1" applyAlignment="1">
      <alignment horizontal="center" vertical="center"/>
    </xf>
    <xf numFmtId="0" fontId="30" fillId="0" borderId="167" xfId="58" applyFont="1" applyFill="1" applyBorder="1" applyAlignment="1">
      <alignment horizontal="center" vertical="center"/>
    </xf>
    <xf numFmtId="0" fontId="30" fillId="0" borderId="102" xfId="58" applyNumberFormat="1" applyFont="1" applyFill="1" applyBorder="1" applyAlignment="1">
      <alignment horizontal="center" vertical="center"/>
    </xf>
    <xf numFmtId="0" fontId="30" fillId="0" borderId="168" xfId="58" applyNumberFormat="1" applyFont="1" applyFill="1" applyBorder="1" applyAlignment="1">
      <alignment horizontal="center" vertical="center"/>
    </xf>
    <xf numFmtId="0" fontId="30" fillId="0" borderId="102" xfId="58" applyFont="1" applyFill="1" applyBorder="1" applyAlignment="1">
      <alignment horizontal="center" vertical="center"/>
    </xf>
    <xf numFmtId="0" fontId="30" fillId="0" borderId="153" xfId="58" applyFont="1" applyFill="1" applyBorder="1" applyAlignment="1">
      <alignment horizontal="center" vertical="center"/>
    </xf>
    <xf numFmtId="0" fontId="30" fillId="0" borderId="154" xfId="58" applyNumberFormat="1" applyFont="1" applyFill="1" applyBorder="1" applyAlignment="1">
      <alignment horizontal="center" vertical="center"/>
    </xf>
    <xf numFmtId="0" fontId="30" fillId="0" borderId="116" xfId="58" applyFont="1" applyFill="1" applyBorder="1" applyAlignment="1">
      <alignment horizontal="center" vertical="center"/>
    </xf>
    <xf numFmtId="0" fontId="30" fillId="26" borderId="102" xfId="58" applyFont="1" applyFill="1" applyBorder="1" applyAlignment="1">
      <alignment horizontal="center" vertical="center"/>
    </xf>
    <xf numFmtId="0" fontId="30" fillId="26" borderId="102" xfId="58" applyNumberFormat="1" applyFont="1" applyFill="1" applyBorder="1" applyAlignment="1">
      <alignment horizontal="center" vertical="center"/>
    </xf>
    <xf numFmtId="0" fontId="30" fillId="26" borderId="167" xfId="58" applyFont="1" applyFill="1" applyBorder="1" applyAlignment="1">
      <alignment horizontal="center" vertical="center"/>
    </xf>
    <xf numFmtId="0" fontId="30" fillId="26" borderId="168" xfId="58" applyNumberFormat="1" applyFont="1" applyFill="1" applyBorder="1" applyAlignment="1">
      <alignment horizontal="center" vertical="center"/>
    </xf>
    <xf numFmtId="0" fontId="30" fillId="26" borderId="160" xfId="58" applyFont="1" applyFill="1" applyBorder="1" applyAlignment="1">
      <alignment horizontal="center" vertical="center"/>
    </xf>
    <xf numFmtId="0" fontId="30" fillId="26" borderId="160" xfId="58" applyNumberFormat="1" applyFont="1" applyFill="1" applyBorder="1" applyAlignment="1">
      <alignment horizontal="center" vertical="center"/>
    </xf>
    <xf numFmtId="0" fontId="30" fillId="26" borderId="159" xfId="58" applyFont="1" applyFill="1" applyBorder="1" applyAlignment="1">
      <alignment horizontal="center" vertical="center"/>
    </xf>
    <xf numFmtId="0" fontId="30" fillId="26" borderId="161" xfId="58" applyNumberFormat="1" applyFont="1" applyFill="1" applyBorder="1" applyAlignment="1">
      <alignment horizontal="center" vertical="center"/>
    </xf>
    <xf numFmtId="0" fontId="30" fillId="26" borderId="163" xfId="58" applyFont="1" applyFill="1" applyBorder="1" applyAlignment="1">
      <alignment horizontal="center" vertical="center"/>
    </xf>
    <xf numFmtId="0" fontId="30" fillId="26" borderId="162" xfId="58" applyNumberFormat="1" applyFont="1" applyFill="1" applyBorder="1" applyAlignment="1">
      <alignment horizontal="center" vertical="center"/>
    </xf>
    <xf numFmtId="0" fontId="30" fillId="26" borderId="164" xfId="58" applyNumberFormat="1" applyFont="1" applyFill="1" applyBorder="1" applyAlignment="1">
      <alignment horizontal="center" vertical="center"/>
    </xf>
    <xf numFmtId="0" fontId="30" fillId="26" borderId="162" xfId="58" applyFont="1" applyFill="1" applyBorder="1" applyAlignment="1">
      <alignment horizontal="center" vertical="center"/>
    </xf>
    <xf numFmtId="0" fontId="30" fillId="26" borderId="153" xfId="58" applyFont="1" applyFill="1" applyBorder="1" applyAlignment="1">
      <alignment horizontal="center" vertical="center"/>
    </xf>
    <xf numFmtId="0" fontId="30" fillId="26" borderId="165" xfId="58" applyFont="1" applyFill="1" applyBorder="1" applyAlignment="1">
      <alignment horizontal="center" vertical="center"/>
    </xf>
    <xf numFmtId="0" fontId="30" fillId="26" borderId="166" xfId="58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5" fillId="26" borderId="190" xfId="58" applyFont="1" applyFill="1" applyBorder="1" applyAlignment="1">
      <alignment vertical="center"/>
    </xf>
    <xf numFmtId="0" fontId="35" fillId="26" borderId="104" xfId="58" applyFont="1" applyFill="1" applyBorder="1" applyAlignment="1">
      <alignment vertical="center"/>
    </xf>
    <xf numFmtId="0" fontId="35" fillId="26" borderId="188" xfId="58" applyFont="1" applyFill="1" applyBorder="1" applyAlignment="1">
      <alignment vertical="center"/>
    </xf>
    <xf numFmtId="0" fontId="35" fillId="26" borderId="189" xfId="58" applyFont="1" applyFill="1" applyBorder="1"/>
    <xf numFmtId="0" fontId="35" fillId="26" borderId="189" xfId="58" applyFont="1" applyFill="1" applyBorder="1" applyAlignment="1">
      <alignment horizontal="center"/>
    </xf>
    <xf numFmtId="0" fontId="35" fillId="26" borderId="189" xfId="58" applyFont="1" applyFill="1" applyBorder="1" applyAlignment="1">
      <alignment vertical="center"/>
    </xf>
    <xf numFmtId="0" fontId="35" fillId="26" borderId="191" xfId="58" applyFont="1" applyFill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86" fontId="0" fillId="0" borderId="50" xfId="0" applyNumberFormat="1" applyFill="1" applyBorder="1" applyAlignment="1">
      <alignment horizontal="left" vertical="center" shrinkToFit="1"/>
    </xf>
    <xf numFmtId="38" fontId="39" fillId="0" borderId="68" xfId="65" applyFont="1" applyBorder="1" applyAlignment="1">
      <alignment vertical="center"/>
    </xf>
    <xf numFmtId="186" fontId="0" fillId="0" borderId="200" xfId="0" applyNumberFormat="1" applyFill="1" applyBorder="1" applyAlignment="1">
      <alignment horizontal="left" vertical="center" shrinkToFit="1"/>
    </xf>
    <xf numFmtId="38" fontId="39" fillId="0" borderId="203" xfId="65" applyFont="1" applyBorder="1" applyAlignment="1">
      <alignment vertical="center"/>
    </xf>
    <xf numFmtId="0" fontId="0" fillId="0" borderId="200" xfId="0" applyBorder="1" applyAlignment="1">
      <alignment vertical="center" wrapText="1" shrinkToFit="1"/>
    </xf>
    <xf numFmtId="38" fontId="39" fillId="0" borderId="201" xfId="65" applyFont="1" applyBorder="1" applyAlignment="1">
      <alignment horizontal="right" vertical="center"/>
    </xf>
    <xf numFmtId="38" fontId="39" fillId="0" borderId="202" xfId="65" applyFont="1" applyBorder="1" applyAlignment="1">
      <alignment horizontal="right" vertical="center"/>
    </xf>
    <xf numFmtId="38" fontId="39" fillId="0" borderId="201" xfId="65" applyFont="1" applyBorder="1" applyAlignment="1">
      <alignment vertical="center"/>
    </xf>
    <xf numFmtId="0" fontId="0" fillId="0" borderId="130" xfId="0" applyBorder="1" applyAlignment="1">
      <alignment vertical="center" wrapText="1"/>
    </xf>
    <xf numFmtId="38" fontId="39" fillId="0" borderId="198" xfId="65" applyFont="1" applyBorder="1" applyAlignment="1">
      <alignment horizontal="right" vertical="center"/>
    </xf>
    <xf numFmtId="38" fontId="39" fillId="0" borderId="204" xfId="65" applyFont="1" applyBorder="1" applyAlignment="1">
      <alignment horizontal="right" vertical="center"/>
    </xf>
    <xf numFmtId="0" fontId="0" fillId="0" borderId="149" xfId="0" applyFont="1" applyBorder="1" applyAlignment="1">
      <alignment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/>
    <xf numFmtId="0" fontId="35" fillId="26" borderId="208" xfId="58" applyFont="1" applyFill="1" applyBorder="1"/>
    <xf numFmtId="38" fontId="39" fillId="0" borderId="195" xfId="65" applyFont="1" applyFill="1" applyBorder="1" applyAlignment="1">
      <alignment horizontal="right" vertical="center"/>
    </xf>
    <xf numFmtId="38" fontId="39" fillId="0" borderId="65" xfId="65" applyFont="1" applyFill="1" applyBorder="1" applyAlignment="1">
      <alignment horizontal="right" vertical="center"/>
    </xf>
    <xf numFmtId="38" fontId="39" fillId="0" borderId="201" xfId="65" applyFont="1" applyFill="1" applyBorder="1" applyAlignment="1">
      <alignment horizontal="right" vertical="center"/>
    </xf>
    <xf numFmtId="38" fontId="39" fillId="0" borderId="202" xfId="65" applyFont="1" applyFill="1" applyBorder="1" applyAlignment="1">
      <alignment horizontal="right" vertical="center"/>
    </xf>
    <xf numFmtId="3" fontId="41" fillId="24" borderId="149" xfId="42" applyNumberFormat="1" applyFont="1" applyFill="1" applyBorder="1" applyAlignment="1">
      <alignment horizontal="center" vertical="center"/>
    </xf>
    <xf numFmtId="3" fontId="41" fillId="24" borderId="209" xfId="42" applyNumberFormat="1" applyFont="1" applyFill="1" applyBorder="1" applyAlignment="1">
      <alignment vertical="center"/>
    </xf>
    <xf numFmtId="3" fontId="41" fillId="24" borderId="16" xfId="42" applyNumberFormat="1" applyFont="1" applyFill="1" applyBorder="1" applyAlignment="1">
      <alignment vertical="center"/>
    </xf>
    <xf numFmtId="3" fontId="41" fillId="24" borderId="128" xfId="42" applyNumberFormat="1" applyFont="1" applyFill="1" applyBorder="1" applyAlignment="1">
      <alignment vertical="center"/>
    </xf>
    <xf numFmtId="0" fontId="58" fillId="25" borderId="91" xfId="58" applyFont="1" applyFill="1" applyBorder="1" applyAlignment="1">
      <alignment horizontal="center" vertical="center" shrinkToFit="1"/>
    </xf>
    <xf numFmtId="0" fontId="58" fillId="25" borderId="187" xfId="58" applyFont="1" applyFill="1" applyBorder="1" applyAlignment="1">
      <alignment horizontal="center" vertical="center" shrinkToFit="1"/>
    </xf>
    <xf numFmtId="0" fontId="116" fillId="28" borderId="82" xfId="0" quotePrefix="1" applyFont="1" applyFill="1" applyBorder="1" applyAlignment="1">
      <alignment horizontal="center" vertical="center" shrinkToFit="1"/>
    </xf>
    <xf numFmtId="0" fontId="116" fillId="28" borderId="198" xfId="0" quotePrefix="1" applyFont="1" applyFill="1" applyBorder="1" applyAlignment="1">
      <alignment horizontal="center" vertical="center" shrinkToFit="1"/>
    </xf>
    <xf numFmtId="0" fontId="116" fillId="28" borderId="26" xfId="0" quotePrefix="1" applyFont="1" applyFill="1" applyBorder="1" applyAlignment="1">
      <alignment horizontal="center" vertical="center" shrinkToFit="1"/>
    </xf>
    <xf numFmtId="0" fontId="116" fillId="28" borderId="199" xfId="0" quotePrefix="1" applyFont="1" applyFill="1" applyBorder="1" applyAlignment="1">
      <alignment horizontal="center" vertical="center" shrinkToFit="1"/>
    </xf>
    <xf numFmtId="0" fontId="59" fillId="25" borderId="129" xfId="0" applyFont="1" applyFill="1" applyBorder="1" applyAlignment="1">
      <alignment horizontal="center" vertical="center" shrinkToFit="1"/>
    </xf>
    <xf numFmtId="0" fontId="53" fillId="25" borderId="129" xfId="60" applyFont="1" applyFill="1" applyBorder="1" applyAlignment="1">
      <alignment horizontal="center" vertical="center" shrinkToFit="1"/>
    </xf>
    <xf numFmtId="0" fontId="54" fillId="25" borderId="30" xfId="0" applyFont="1" applyFill="1" applyBorder="1" applyAlignment="1">
      <alignment horizontal="center" vertical="center" shrinkToFit="1"/>
    </xf>
    <xf numFmtId="0" fontId="30" fillId="0" borderId="36" xfId="58" applyFont="1" applyBorder="1" applyAlignment="1">
      <alignment horizontal="center" vertical="center" shrinkToFit="1"/>
    </xf>
    <xf numFmtId="0" fontId="30" fillId="0" borderId="22" xfId="58" applyFont="1" applyBorder="1" applyAlignment="1">
      <alignment horizontal="center" vertical="center" shrinkToFit="1"/>
    </xf>
    <xf numFmtId="0" fontId="35" fillId="0" borderId="22" xfId="58" applyFont="1" applyBorder="1" applyAlignment="1">
      <alignment horizontal="center" vertical="center" shrinkToFit="1"/>
    </xf>
    <xf numFmtId="0" fontId="30" fillId="0" borderId="35" xfId="58" applyFont="1" applyBorder="1" applyAlignment="1">
      <alignment horizontal="center" vertical="center" shrinkToFit="1"/>
    </xf>
    <xf numFmtId="0" fontId="35" fillId="0" borderId="13" xfId="58" applyFont="1" applyBorder="1" applyAlignment="1">
      <alignment horizontal="center" vertical="center" shrinkToFit="1"/>
    </xf>
    <xf numFmtId="178" fontId="39" fillId="24" borderId="69" xfId="0" applyNumberFormat="1" applyFont="1" applyFill="1" applyBorder="1" applyAlignment="1">
      <alignment horizontal="right" vertical="center"/>
    </xf>
    <xf numFmtId="178" fontId="39" fillId="24" borderId="53" xfId="0" applyNumberFormat="1" applyFont="1" applyFill="1" applyBorder="1" applyAlignment="1">
      <alignment horizontal="right" vertical="center"/>
    </xf>
    <xf numFmtId="0" fontId="41" fillId="24" borderId="134" xfId="0" applyFont="1" applyFill="1" applyBorder="1" applyAlignment="1">
      <alignment horizontal="left" vertical="center" shrinkToFit="1"/>
    </xf>
    <xf numFmtId="58" fontId="0" fillId="0" borderId="0" xfId="0" applyNumberFormat="1" applyBorder="1" applyAlignment="1">
      <alignment horizontal="center" vertical="center"/>
    </xf>
    <xf numFmtId="0" fontId="70" fillId="0" borderId="0" xfId="59" applyFont="1" applyAlignment="1">
      <alignment vertical="center" shrinkToFit="1"/>
    </xf>
    <xf numFmtId="0" fontId="62" fillId="0" borderId="0" xfId="59" applyFont="1" applyAlignment="1">
      <alignment horizontal="distributed" vertical="center"/>
    </xf>
    <xf numFmtId="0" fontId="62" fillId="0" borderId="0" xfId="59" applyFont="1" applyAlignment="1">
      <alignment horizontal="center" vertical="center"/>
    </xf>
    <xf numFmtId="0" fontId="70" fillId="0" borderId="0" xfId="59" applyFont="1" applyAlignment="1">
      <alignment horizontal="center" vertical="center"/>
    </xf>
    <xf numFmtId="0" fontId="69" fillId="0" borderId="0" xfId="59" applyFont="1" applyAlignment="1">
      <alignment horizontal="center" vertical="center"/>
    </xf>
    <xf numFmtId="49" fontId="70" fillId="0" borderId="0" xfId="59" applyNumberFormat="1" applyFont="1" applyAlignment="1">
      <alignment horizontal="center" vertical="center"/>
    </xf>
    <xf numFmtId="0" fontId="71" fillId="27" borderId="0" xfId="0" applyFont="1" applyFill="1" applyAlignment="1">
      <alignment horizontal="center"/>
    </xf>
    <xf numFmtId="0" fontId="48" fillId="27" borderId="0" xfId="0" applyFont="1" applyFill="1" applyAlignment="1">
      <alignment vertical="center" wrapText="1"/>
    </xf>
    <xf numFmtId="0" fontId="30" fillId="26" borderId="90" xfId="58" applyFont="1" applyFill="1" applyBorder="1" applyAlignment="1">
      <alignment horizontal="center" vertical="center"/>
    </xf>
    <xf numFmtId="0" fontId="30" fillId="26" borderId="37" xfId="58" applyFont="1" applyFill="1" applyBorder="1" applyAlignment="1">
      <alignment horizontal="center" vertical="center"/>
    </xf>
    <xf numFmtId="0" fontId="30" fillId="26" borderId="157" xfId="58" applyFont="1" applyFill="1" applyBorder="1" applyAlignment="1">
      <alignment horizontal="center" vertical="center"/>
    </xf>
    <xf numFmtId="0" fontId="30" fillId="26" borderId="158" xfId="58" applyFont="1" applyFill="1" applyBorder="1" applyAlignment="1">
      <alignment horizontal="center" vertical="center"/>
    </xf>
    <xf numFmtId="0" fontId="30" fillId="26" borderId="152" xfId="58" applyFont="1" applyFill="1" applyBorder="1" applyAlignment="1">
      <alignment horizontal="center" vertical="center"/>
    </xf>
    <xf numFmtId="0" fontId="30" fillId="26" borderId="116" xfId="58" applyFont="1" applyFill="1" applyBorder="1" applyAlignment="1">
      <alignment horizontal="center" vertical="center"/>
    </xf>
    <xf numFmtId="0" fontId="30" fillId="26" borderId="117" xfId="58" applyFont="1" applyFill="1" applyBorder="1" applyAlignment="1">
      <alignment horizontal="center" vertical="center"/>
    </xf>
    <xf numFmtId="0" fontId="30" fillId="26" borderId="75" xfId="58" applyFont="1" applyFill="1" applyBorder="1" applyAlignment="1">
      <alignment horizontal="center" vertical="center"/>
    </xf>
    <xf numFmtId="0" fontId="30" fillId="26" borderId="22" xfId="58" applyFont="1" applyFill="1" applyBorder="1" applyAlignment="1">
      <alignment horizontal="center" vertical="center"/>
    </xf>
    <xf numFmtId="0" fontId="30" fillId="26" borderId="13" xfId="58" applyFont="1" applyFill="1" applyBorder="1" applyAlignment="1">
      <alignment horizontal="center" vertical="center"/>
    </xf>
    <xf numFmtId="0" fontId="72" fillId="25" borderId="36" xfId="58" applyFont="1" applyFill="1" applyBorder="1" applyAlignment="1">
      <alignment horizontal="center" vertical="center" wrapText="1"/>
    </xf>
    <xf numFmtId="0" fontId="72" fillId="25" borderId="13" xfId="58" applyFont="1" applyFill="1" applyBorder="1" applyAlignment="1">
      <alignment horizontal="center" vertical="center" wrapText="1"/>
    </xf>
    <xf numFmtId="0" fontId="30" fillId="0" borderId="36" xfId="58" applyFont="1" applyBorder="1" applyAlignment="1">
      <alignment horizontal="center" vertical="center"/>
    </xf>
    <xf numFmtId="0" fontId="30" fillId="0" borderId="22" xfId="58" applyFont="1" applyBorder="1" applyAlignment="1">
      <alignment horizontal="center" vertical="center"/>
    </xf>
    <xf numFmtId="0" fontId="30" fillId="26" borderId="51" xfId="58" applyFont="1" applyFill="1" applyBorder="1" applyAlignment="1">
      <alignment horizontal="center" vertical="center"/>
    </xf>
    <xf numFmtId="0" fontId="30" fillId="26" borderId="35" xfId="58" applyFont="1" applyFill="1" applyBorder="1" applyAlignment="1">
      <alignment horizontal="center" vertical="center"/>
    </xf>
    <xf numFmtId="0" fontId="30" fillId="26" borderId="36" xfId="58" applyFont="1" applyFill="1" applyBorder="1" applyAlignment="1">
      <alignment horizontal="center" vertical="center"/>
    </xf>
    <xf numFmtId="0" fontId="30" fillId="26" borderId="65" xfId="58" applyFont="1" applyFill="1" applyBorder="1" applyAlignment="1">
      <alignment horizontal="center" vertical="center"/>
    </xf>
    <xf numFmtId="0" fontId="30" fillId="26" borderId="126" xfId="58" applyFont="1" applyFill="1" applyBorder="1" applyAlignment="1">
      <alignment horizontal="center" vertical="center"/>
    </xf>
    <xf numFmtId="0" fontId="30" fillId="26" borderId="0" xfId="58" applyFont="1" applyFill="1" applyBorder="1" applyAlignment="1">
      <alignment horizontal="center" vertical="center"/>
    </xf>
    <xf numFmtId="0" fontId="30" fillId="26" borderId="50" xfId="58" applyFont="1" applyFill="1" applyBorder="1" applyAlignment="1">
      <alignment horizontal="center" vertical="center"/>
    </xf>
    <xf numFmtId="0" fontId="37" fillId="0" borderId="0" xfId="58" applyFont="1" applyAlignment="1">
      <alignment horizontal="center" vertical="center"/>
    </xf>
    <xf numFmtId="0" fontId="72" fillId="25" borderId="51" xfId="58" applyFont="1" applyFill="1" applyBorder="1" applyAlignment="1">
      <alignment horizontal="center" vertical="center"/>
    </xf>
    <xf numFmtId="0" fontId="72" fillId="25" borderId="32" xfId="58" applyFont="1" applyFill="1" applyBorder="1" applyAlignment="1">
      <alignment horizontal="center" vertical="center"/>
    </xf>
    <xf numFmtId="0" fontId="72" fillId="25" borderId="65" xfId="58" applyFont="1" applyFill="1" applyBorder="1" applyAlignment="1">
      <alignment horizontal="center" vertical="center" wrapText="1"/>
    </xf>
    <xf numFmtId="0" fontId="72" fillId="25" borderId="126" xfId="58" applyFont="1" applyFill="1" applyBorder="1" applyAlignment="1">
      <alignment horizontal="center" vertical="center" wrapText="1"/>
    </xf>
    <xf numFmtId="0" fontId="72" fillId="25" borderId="57" xfId="58" applyFont="1" applyFill="1" applyBorder="1" applyAlignment="1">
      <alignment horizontal="center" vertical="center" wrapText="1"/>
    </xf>
    <xf numFmtId="0" fontId="72" fillId="25" borderId="25" xfId="58" applyFont="1" applyFill="1" applyBorder="1" applyAlignment="1">
      <alignment horizontal="center" vertical="center" wrapText="1"/>
    </xf>
    <xf numFmtId="0" fontId="30" fillId="0" borderId="2" xfId="58" applyFont="1" applyFill="1" applyBorder="1" applyAlignment="1">
      <alignment horizontal="center" vertical="center"/>
    </xf>
    <xf numFmtId="0" fontId="30" fillId="0" borderId="2" xfId="58" applyNumberFormat="1" applyFont="1" applyFill="1" applyBorder="1" applyAlignment="1">
      <alignment horizontal="center" vertical="center"/>
    </xf>
    <xf numFmtId="0" fontId="30" fillId="0" borderId="166" xfId="58" applyFont="1" applyFill="1" applyBorder="1" applyAlignment="1">
      <alignment horizontal="center" vertical="center"/>
    </xf>
    <xf numFmtId="0" fontId="30" fillId="0" borderId="162" xfId="58" applyNumberFormat="1" applyFont="1" applyFill="1" applyBorder="1" applyAlignment="1">
      <alignment horizontal="center" vertical="center"/>
    </xf>
    <xf numFmtId="0" fontId="30" fillId="0" borderId="38" xfId="58" applyFont="1" applyFill="1" applyBorder="1" applyAlignment="1">
      <alignment horizontal="center" vertical="center"/>
    </xf>
    <xf numFmtId="0" fontId="30" fillId="0" borderId="88" xfId="58" applyNumberFormat="1" applyFont="1" applyFill="1" applyBorder="1" applyAlignment="1">
      <alignment horizontal="center" vertical="center"/>
    </xf>
    <xf numFmtId="0" fontId="30" fillId="0" borderId="117" xfId="58" applyFont="1" applyFill="1" applyBorder="1" applyAlignment="1">
      <alignment horizontal="center" vertical="center"/>
    </xf>
    <xf numFmtId="0" fontId="30" fillId="0" borderId="117" xfId="58" applyNumberFormat="1" applyFont="1" applyFill="1" applyBorder="1" applyAlignment="1">
      <alignment horizontal="center" vertical="center"/>
    </xf>
    <xf numFmtId="0" fontId="30" fillId="0" borderId="118" xfId="58" applyFont="1" applyFill="1" applyBorder="1" applyAlignment="1">
      <alignment horizontal="center" vertical="center"/>
    </xf>
    <xf numFmtId="0" fontId="30" fillId="0" borderId="119" xfId="58" applyNumberFormat="1" applyFont="1" applyFill="1" applyBorder="1" applyAlignment="1">
      <alignment horizontal="center" vertical="center"/>
    </xf>
    <xf numFmtId="0" fontId="30" fillId="0" borderId="167" xfId="58" applyFont="1" applyFill="1" applyBorder="1" applyAlignment="1">
      <alignment horizontal="center" vertical="center"/>
    </xf>
    <xf numFmtId="0" fontId="30" fillId="0" borderId="102" xfId="58" applyNumberFormat="1" applyFont="1" applyFill="1" applyBorder="1" applyAlignment="1">
      <alignment horizontal="center" vertical="center"/>
    </xf>
    <xf numFmtId="0" fontId="30" fillId="0" borderId="168" xfId="58" applyNumberFormat="1" applyFont="1" applyFill="1" applyBorder="1" applyAlignment="1">
      <alignment horizontal="center" vertical="center"/>
    </xf>
    <xf numFmtId="0" fontId="30" fillId="0" borderId="102" xfId="58" applyFont="1" applyFill="1" applyBorder="1" applyAlignment="1">
      <alignment horizontal="center" vertical="center"/>
    </xf>
    <xf numFmtId="0" fontId="30" fillId="0" borderId="116" xfId="58" applyFont="1" applyFill="1" applyBorder="1" applyAlignment="1">
      <alignment horizontal="center" vertical="center"/>
    </xf>
    <xf numFmtId="0" fontId="30" fillId="0" borderId="119" xfId="58" applyFont="1" applyFill="1" applyBorder="1" applyAlignment="1">
      <alignment horizontal="center" vertical="center"/>
    </xf>
    <xf numFmtId="0" fontId="44" fillId="0" borderId="0" xfId="58" applyFont="1" applyAlignment="1">
      <alignment horizontal="center" vertical="center"/>
    </xf>
    <xf numFmtId="0" fontId="72" fillId="25" borderId="205" xfId="58" applyFont="1" applyFill="1" applyBorder="1" applyAlignment="1">
      <alignment horizontal="center" vertical="center"/>
    </xf>
    <xf numFmtId="0" fontId="72" fillId="25" borderId="206" xfId="58" applyNumberFormat="1" applyFont="1" applyFill="1" applyBorder="1" applyAlignment="1">
      <alignment horizontal="center" vertical="center"/>
    </xf>
    <xf numFmtId="0" fontId="72" fillId="25" borderId="207" xfId="58" applyNumberFormat="1" applyFont="1" applyFill="1" applyBorder="1" applyAlignment="1">
      <alignment horizontal="center" vertical="center"/>
    </xf>
    <xf numFmtId="0" fontId="30" fillId="0" borderId="153" xfId="58" applyFont="1" applyFill="1" applyBorder="1" applyAlignment="1">
      <alignment horizontal="center" vertical="center"/>
    </xf>
    <xf numFmtId="0" fontId="30" fillId="0" borderId="154" xfId="58" applyNumberFormat="1" applyFont="1" applyFill="1" applyBorder="1" applyAlignment="1">
      <alignment horizontal="center" vertical="center"/>
    </xf>
    <xf numFmtId="0" fontId="30" fillId="0" borderId="185" xfId="58" applyNumberFormat="1" applyFont="1" applyFill="1" applyBorder="1" applyAlignment="1">
      <alignment horizontal="center" vertical="center"/>
    </xf>
    <xf numFmtId="0" fontId="30" fillId="0" borderId="108" xfId="58" applyFont="1" applyFill="1" applyBorder="1" applyAlignment="1">
      <alignment horizontal="center" vertical="center"/>
    </xf>
    <xf numFmtId="0" fontId="30" fillId="0" borderId="109" xfId="58" applyNumberFormat="1" applyFont="1" applyFill="1" applyBorder="1" applyAlignment="1">
      <alignment horizontal="center" vertical="center"/>
    </xf>
    <xf numFmtId="0" fontId="30" fillId="0" borderId="183" xfId="58" applyFont="1" applyFill="1" applyBorder="1" applyAlignment="1">
      <alignment horizontal="center" vertical="center"/>
    </xf>
    <xf numFmtId="0" fontId="30" fillId="0" borderId="184" xfId="58" applyNumberFormat="1" applyFont="1" applyFill="1" applyBorder="1" applyAlignment="1">
      <alignment horizontal="center" vertical="center"/>
    </xf>
    <xf numFmtId="0" fontId="30" fillId="0" borderId="160" xfId="58" applyFont="1" applyFill="1" applyBorder="1" applyAlignment="1">
      <alignment horizontal="center" vertical="center"/>
    </xf>
    <xf numFmtId="0" fontId="30" fillId="0" borderId="160" xfId="58" applyNumberFormat="1" applyFont="1" applyFill="1" applyBorder="1" applyAlignment="1">
      <alignment horizontal="center" vertical="center"/>
    </xf>
    <xf numFmtId="0" fontId="30" fillId="0" borderId="159" xfId="58" applyFont="1" applyFill="1" applyBorder="1" applyAlignment="1">
      <alignment horizontal="center" vertical="center"/>
    </xf>
    <xf numFmtId="0" fontId="30" fillId="0" borderId="161" xfId="58" applyNumberFormat="1" applyFont="1" applyFill="1" applyBorder="1" applyAlignment="1">
      <alignment horizontal="center" vertical="center"/>
    </xf>
    <xf numFmtId="0" fontId="30" fillId="26" borderId="102" xfId="58" applyFont="1" applyFill="1" applyBorder="1" applyAlignment="1">
      <alignment horizontal="center" vertical="center"/>
    </xf>
    <xf numFmtId="0" fontId="30" fillId="26" borderId="102" xfId="58" applyNumberFormat="1" applyFont="1" applyFill="1" applyBorder="1" applyAlignment="1">
      <alignment horizontal="center" vertical="center"/>
    </xf>
    <xf numFmtId="0" fontId="30" fillId="26" borderId="167" xfId="58" applyFont="1" applyFill="1" applyBorder="1" applyAlignment="1">
      <alignment horizontal="center" vertical="center"/>
    </xf>
    <xf numFmtId="0" fontId="30" fillId="26" borderId="168" xfId="58" applyNumberFormat="1" applyFont="1" applyFill="1" applyBorder="1" applyAlignment="1">
      <alignment horizontal="center" vertical="center"/>
    </xf>
    <xf numFmtId="0" fontId="30" fillId="26" borderId="175" xfId="58" applyFont="1" applyFill="1" applyBorder="1" applyAlignment="1">
      <alignment horizontal="center" vertical="center"/>
    </xf>
    <xf numFmtId="0" fontId="30" fillId="26" borderId="175" xfId="58" applyNumberFormat="1" applyFont="1" applyFill="1" applyBorder="1" applyAlignment="1">
      <alignment horizontal="center" vertical="center"/>
    </xf>
    <xf numFmtId="0" fontId="30" fillId="26" borderId="176" xfId="58" applyFont="1" applyFill="1" applyBorder="1" applyAlignment="1">
      <alignment horizontal="center" vertical="center"/>
    </xf>
    <xf numFmtId="0" fontId="30" fillId="26" borderId="177" xfId="58" applyNumberFormat="1" applyFont="1" applyFill="1" applyBorder="1" applyAlignment="1">
      <alignment horizontal="center" vertical="center"/>
    </xf>
    <xf numFmtId="0" fontId="30" fillId="26" borderId="163" xfId="58" applyFont="1" applyFill="1" applyBorder="1" applyAlignment="1">
      <alignment horizontal="center" vertical="center"/>
    </xf>
    <xf numFmtId="0" fontId="30" fillId="26" borderId="162" xfId="58" applyNumberFormat="1" applyFont="1" applyFill="1" applyBorder="1" applyAlignment="1">
      <alignment horizontal="center" vertical="center"/>
    </xf>
    <xf numFmtId="0" fontId="30" fillId="26" borderId="164" xfId="58" applyNumberFormat="1" applyFont="1" applyFill="1" applyBorder="1" applyAlignment="1">
      <alignment horizontal="center" vertical="center"/>
    </xf>
    <xf numFmtId="0" fontId="30" fillId="26" borderId="162" xfId="58" applyFont="1" applyFill="1" applyBorder="1" applyAlignment="1">
      <alignment horizontal="center" vertical="center"/>
    </xf>
    <xf numFmtId="0" fontId="30" fillId="0" borderId="165" xfId="58" applyFont="1" applyFill="1" applyBorder="1" applyAlignment="1">
      <alignment horizontal="center" vertical="center"/>
    </xf>
    <xf numFmtId="0" fontId="30" fillId="26" borderId="153" xfId="58" applyFont="1" applyFill="1" applyBorder="1" applyAlignment="1">
      <alignment horizontal="center" vertical="center"/>
    </xf>
    <xf numFmtId="0" fontId="30" fillId="26" borderId="174" xfId="58" applyFont="1" applyFill="1" applyBorder="1" applyAlignment="1">
      <alignment horizontal="center" vertical="center"/>
    </xf>
    <xf numFmtId="0" fontId="30" fillId="26" borderId="166" xfId="58" applyFont="1" applyFill="1" applyBorder="1" applyAlignment="1">
      <alignment horizontal="center" vertical="center"/>
    </xf>
    <xf numFmtId="0" fontId="58" fillId="25" borderId="171" xfId="58" applyFont="1" applyFill="1" applyBorder="1" applyAlignment="1">
      <alignment horizontal="center" vertical="center"/>
    </xf>
    <xf numFmtId="0" fontId="58" fillId="25" borderId="172" xfId="58" applyFont="1" applyFill="1" applyBorder="1" applyAlignment="1">
      <alignment horizontal="center" vertical="center"/>
    </xf>
    <xf numFmtId="0" fontId="72" fillId="25" borderId="169" xfId="58" applyFont="1" applyFill="1" applyBorder="1" applyAlignment="1">
      <alignment horizontal="center" vertical="center"/>
    </xf>
    <xf numFmtId="0" fontId="72" fillId="25" borderId="170" xfId="58" applyFont="1" applyFill="1" applyBorder="1" applyAlignment="1">
      <alignment horizontal="center" vertical="center"/>
    </xf>
    <xf numFmtId="0" fontId="58" fillId="25" borderId="169" xfId="58" applyFont="1" applyFill="1" applyBorder="1" applyAlignment="1">
      <alignment horizontal="center" vertical="center"/>
    </xf>
    <xf numFmtId="0" fontId="58" fillId="25" borderId="170" xfId="58" applyFont="1" applyFill="1" applyBorder="1" applyAlignment="1">
      <alignment horizontal="center" vertical="center"/>
    </xf>
    <xf numFmtId="0" fontId="72" fillId="25" borderId="179" xfId="58" applyFont="1" applyFill="1" applyBorder="1" applyAlignment="1">
      <alignment horizontal="center" vertical="center"/>
    </xf>
    <xf numFmtId="0" fontId="72" fillId="25" borderId="180" xfId="58" applyFont="1" applyFill="1" applyBorder="1" applyAlignment="1">
      <alignment horizontal="center" vertical="center"/>
    </xf>
    <xf numFmtId="0" fontId="58" fillId="25" borderId="17" xfId="58" applyFont="1" applyFill="1" applyBorder="1" applyAlignment="1">
      <alignment horizontal="center" vertical="center"/>
    </xf>
    <xf numFmtId="0" fontId="58" fillId="25" borderId="19" xfId="58" applyFont="1" applyFill="1" applyBorder="1" applyAlignment="1">
      <alignment horizontal="center" vertical="center"/>
    </xf>
    <xf numFmtId="0" fontId="72" fillId="25" borderId="63" xfId="58" applyFont="1" applyFill="1" applyBorder="1" applyAlignment="1">
      <alignment horizontal="center" vertical="center"/>
    </xf>
    <xf numFmtId="0" fontId="72" fillId="25" borderId="156" xfId="58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25" borderId="5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63" fillId="25" borderId="53" xfId="0" applyFont="1" applyFill="1" applyBorder="1" applyAlignment="1">
      <alignment horizontal="center" vertical="center"/>
    </xf>
    <xf numFmtId="3" fontId="41" fillId="24" borderId="0" xfId="42" applyNumberFormat="1" applyFont="1" applyFill="1" applyBorder="1" applyAlignment="1">
      <alignment horizontal="left" vertical="top"/>
    </xf>
    <xf numFmtId="0" fontId="41" fillId="24" borderId="0" xfId="0" applyFont="1" applyFill="1" applyAlignment="1">
      <alignment vertical="top"/>
    </xf>
    <xf numFmtId="0" fontId="63" fillId="25" borderId="36" xfId="0" applyFont="1" applyFill="1" applyBorder="1" applyAlignment="1">
      <alignment horizontal="center" vertical="center"/>
    </xf>
    <xf numFmtId="0" fontId="63" fillId="25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1" fillId="0" borderId="0" xfId="0" applyFont="1"/>
    <xf numFmtId="0" fontId="63" fillId="25" borderId="36" xfId="0" applyFont="1" applyFill="1" applyBorder="1" applyAlignment="1">
      <alignment horizontal="center" vertical="center" wrapText="1"/>
    </xf>
    <xf numFmtId="0" fontId="63" fillId="25" borderId="13" xfId="0" applyFont="1" applyFill="1" applyBorder="1" applyAlignment="1">
      <alignment horizontal="center" vertical="center" wrapText="1"/>
    </xf>
    <xf numFmtId="0" fontId="63" fillId="25" borderId="38" xfId="0" applyFont="1" applyFill="1" applyBorder="1" applyAlignment="1">
      <alignment horizontal="center" vertical="center" wrapText="1"/>
    </xf>
    <xf numFmtId="0" fontId="63" fillId="25" borderId="88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15" fillId="28" borderId="192" xfId="0" applyFont="1" applyFill="1" applyBorder="1" applyAlignment="1">
      <alignment horizontal="left" vertical="center" wrapText="1"/>
    </xf>
    <xf numFmtId="0" fontId="115" fillId="28" borderId="193" xfId="0" applyFont="1" applyFill="1" applyBorder="1" applyAlignment="1">
      <alignment horizontal="left" vertical="center"/>
    </xf>
    <xf numFmtId="0" fontId="115" fillId="28" borderId="196" xfId="0" applyFont="1" applyFill="1" applyBorder="1" applyAlignment="1">
      <alignment horizontal="center" vertical="center"/>
    </xf>
    <xf numFmtId="0" fontId="115" fillId="28" borderId="197" xfId="0" applyFont="1" applyFill="1" applyBorder="1" applyAlignment="1">
      <alignment horizontal="center" vertical="center"/>
    </xf>
    <xf numFmtId="0" fontId="115" fillId="28" borderId="194" xfId="0" applyFont="1" applyFill="1" applyBorder="1" applyAlignment="1">
      <alignment horizontal="center" vertical="center"/>
    </xf>
    <xf numFmtId="0" fontId="115" fillId="28" borderId="17" xfId="0" applyFont="1" applyFill="1" applyBorder="1" applyAlignment="1">
      <alignment horizontal="center" vertical="center"/>
    </xf>
    <xf numFmtId="0" fontId="115" fillId="28" borderId="150" xfId="0" applyFont="1" applyFill="1" applyBorder="1" applyAlignment="1">
      <alignment horizontal="center" vertical="center"/>
    </xf>
    <xf numFmtId="0" fontId="117" fillId="28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 wrapText="1"/>
    </xf>
    <xf numFmtId="0" fontId="59" fillId="25" borderId="63" xfId="0" applyFont="1" applyFill="1" applyBorder="1" applyAlignment="1">
      <alignment horizontal="center" vertical="center"/>
    </xf>
    <xf numFmtId="0" fontId="59" fillId="25" borderId="18" xfId="0" applyFont="1" applyFill="1" applyBorder="1" applyAlignment="1">
      <alignment horizontal="center" vertical="center"/>
    </xf>
    <xf numFmtId="0" fontId="59" fillId="25" borderId="145" xfId="0" applyFont="1" applyFill="1" applyBorder="1" applyAlignment="1">
      <alignment horizontal="center" vertical="center"/>
    </xf>
    <xf numFmtId="0" fontId="60" fillId="25" borderId="128" xfId="0" applyFont="1" applyFill="1" applyBorder="1" applyAlignment="1">
      <alignment horizontal="center" vertical="center"/>
    </xf>
    <xf numFmtId="0" fontId="60" fillId="25" borderId="26" xfId="0" applyFont="1" applyFill="1" applyBorder="1" applyAlignment="1">
      <alignment horizontal="center" vertical="center"/>
    </xf>
    <xf numFmtId="0" fontId="60" fillId="25" borderId="130" xfId="0" applyFont="1" applyFill="1" applyBorder="1" applyAlignment="1">
      <alignment horizontal="center" vertical="center"/>
    </xf>
    <xf numFmtId="0" fontId="59" fillId="25" borderId="144" xfId="0" applyFont="1" applyFill="1" applyBorder="1" applyAlignment="1">
      <alignment horizontal="center" vertical="center"/>
    </xf>
    <xf numFmtId="0" fontId="59" fillId="25" borderId="82" xfId="0" applyFont="1" applyFill="1" applyBorder="1" applyAlignment="1">
      <alignment horizontal="center" vertical="center"/>
    </xf>
    <xf numFmtId="0" fontId="59" fillId="25" borderId="130" xfId="0" applyFont="1" applyFill="1" applyBorder="1" applyAlignment="1">
      <alignment horizontal="center" vertical="center"/>
    </xf>
    <xf numFmtId="0" fontId="59" fillId="25" borderId="46" xfId="0" applyFont="1" applyFill="1" applyBorder="1" applyAlignment="1">
      <alignment horizontal="center" vertical="center"/>
    </xf>
    <xf numFmtId="0" fontId="59" fillId="25" borderId="48" xfId="0" applyFont="1" applyFill="1" applyBorder="1" applyAlignment="1">
      <alignment horizontal="center" vertical="center"/>
    </xf>
    <xf numFmtId="3" fontId="38" fillId="24" borderId="0" xfId="42" applyNumberFormat="1" applyFont="1" applyFill="1" applyAlignment="1">
      <alignment vertical="top" wrapText="1"/>
    </xf>
    <xf numFmtId="0" fontId="39" fillId="24" borderId="27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39" fillId="24" borderId="2" xfId="0" applyFont="1" applyFill="1" applyBorder="1" applyAlignment="1">
      <alignment horizontal="left" vertical="center"/>
    </xf>
    <xf numFmtId="0" fontId="39" fillId="24" borderId="88" xfId="0" applyFont="1" applyFill="1" applyBorder="1" applyAlignment="1">
      <alignment horizontal="left" vertical="center"/>
    </xf>
    <xf numFmtId="3" fontId="38" fillId="24" borderId="0" xfId="42" applyNumberFormat="1" applyFont="1" applyFill="1" applyBorder="1" applyAlignment="1">
      <alignment horizontal="left" vertical="top"/>
    </xf>
    <xf numFmtId="0" fontId="38" fillId="24" borderId="0" xfId="0" applyFont="1" applyFill="1" applyAlignment="1">
      <alignment vertical="top"/>
    </xf>
    <xf numFmtId="3" fontId="48" fillId="24" borderId="0" xfId="42" applyNumberFormat="1" applyFont="1" applyFill="1" applyAlignment="1">
      <alignment horizontal="left" vertical="center"/>
    </xf>
    <xf numFmtId="0" fontId="48" fillId="24" borderId="0" xfId="0" applyFont="1" applyFill="1" applyAlignment="1">
      <alignment horizontal="left" vertical="center"/>
    </xf>
    <xf numFmtId="0" fontId="36" fillId="24" borderId="0" xfId="0" applyFont="1" applyFill="1" applyAlignment="1">
      <alignment horizontal="center" vertical="center"/>
    </xf>
    <xf numFmtId="0" fontId="114" fillId="28" borderId="63" xfId="0" applyFont="1" applyFill="1" applyBorder="1" applyAlignment="1">
      <alignment horizontal="center" vertical="center"/>
    </xf>
    <xf numFmtId="0" fontId="59" fillId="28" borderId="18" xfId="0" applyFont="1" applyFill="1" applyBorder="1" applyAlignment="1">
      <alignment horizontal="center" vertical="center"/>
    </xf>
    <xf numFmtId="0" fontId="59" fillId="28" borderId="145" xfId="0" applyFont="1" applyFill="1" applyBorder="1" applyAlignment="1">
      <alignment horizontal="center" vertical="center"/>
    </xf>
    <xf numFmtId="0" fontId="60" fillId="28" borderId="128" xfId="0" applyFont="1" applyFill="1" applyBorder="1" applyAlignment="1">
      <alignment horizontal="center" vertical="center"/>
    </xf>
    <xf numFmtId="0" fontId="60" fillId="28" borderId="26" xfId="0" applyFont="1" applyFill="1" applyBorder="1" applyAlignment="1">
      <alignment horizontal="center" vertical="center"/>
    </xf>
    <xf numFmtId="0" fontId="60" fillId="28" borderId="130" xfId="0" applyFont="1" applyFill="1" applyBorder="1" applyAlignment="1">
      <alignment horizontal="center" vertical="center"/>
    </xf>
    <xf numFmtId="0" fontId="41" fillId="24" borderId="1" xfId="0" applyFont="1" applyFill="1" applyBorder="1" applyAlignment="1">
      <alignment horizontal="left" vertical="center"/>
    </xf>
    <xf numFmtId="0" fontId="41" fillId="24" borderId="15" xfId="0" applyFont="1" applyFill="1" applyBorder="1" applyAlignment="1">
      <alignment horizontal="left" vertical="center"/>
    </xf>
    <xf numFmtId="3" fontId="49" fillId="24" borderId="0" xfId="42" applyNumberFormat="1" applyFont="1" applyFill="1" applyAlignment="1">
      <alignment horizontal="left" vertical="center"/>
    </xf>
    <xf numFmtId="179" fontId="41" fillId="24" borderId="63" xfId="0" applyNumberFormat="1" applyFont="1" applyFill="1" applyBorder="1" applyAlignment="1">
      <alignment vertical="center" shrinkToFit="1"/>
    </xf>
    <xf numFmtId="179" fontId="41" fillId="24" borderId="155" xfId="0" applyNumberFormat="1" applyFont="1" applyFill="1" applyBorder="1" applyAlignment="1">
      <alignment vertical="center" shrinkToFit="1"/>
    </xf>
    <xf numFmtId="179" fontId="41" fillId="24" borderId="128" xfId="0" applyNumberFormat="1" applyFont="1" applyFill="1" applyBorder="1" applyAlignment="1">
      <alignment vertical="center" shrinkToFit="1"/>
    </xf>
    <xf numFmtId="179" fontId="41" fillId="24" borderId="89" xfId="0" applyNumberFormat="1" applyFont="1" applyFill="1" applyBorder="1" applyAlignment="1">
      <alignment vertical="center" shrinkToFit="1"/>
    </xf>
    <xf numFmtId="0" fontId="41" fillId="24" borderId="128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130" xfId="0" applyFont="1" applyBorder="1" applyAlignment="1">
      <alignment horizontal="center" vertical="center"/>
    </xf>
    <xf numFmtId="0" fontId="41" fillId="24" borderId="28" xfId="0" applyFont="1" applyFill="1" applyBorder="1" applyAlignment="1">
      <alignment horizontal="left" vertical="center"/>
    </xf>
    <xf numFmtId="0" fontId="41" fillId="24" borderId="27" xfId="0" applyFont="1" applyFill="1" applyBorder="1" applyAlignment="1">
      <alignment horizontal="left" vertical="center"/>
    </xf>
    <xf numFmtId="0" fontId="41" fillId="24" borderId="84" xfId="0" applyFont="1" applyFill="1" applyBorder="1" applyAlignment="1">
      <alignment horizontal="left" vertical="center"/>
    </xf>
    <xf numFmtId="0" fontId="32" fillId="24" borderId="0" xfId="0" applyFont="1" applyFill="1" applyAlignment="1">
      <alignment vertical="top"/>
    </xf>
    <xf numFmtId="0" fontId="30" fillId="0" borderId="0" xfId="0" applyFont="1" applyAlignment="1">
      <alignment vertical="top"/>
    </xf>
    <xf numFmtId="3" fontId="32" fillId="24" borderId="0" xfId="42" applyNumberFormat="1" applyFont="1" applyFill="1" applyAlignment="1">
      <alignment vertical="top"/>
    </xf>
    <xf numFmtId="0" fontId="30" fillId="24" borderId="0" xfId="0" applyFont="1" applyFill="1" applyAlignment="1">
      <alignment vertical="top"/>
    </xf>
    <xf numFmtId="3" fontId="32" fillId="24" borderId="0" xfId="42" applyNumberFormat="1" applyFont="1" applyFill="1" applyBorder="1" applyAlignment="1">
      <alignment horizontal="left" vertical="top"/>
    </xf>
    <xf numFmtId="3" fontId="36" fillId="24" borderId="0" xfId="42" applyNumberFormat="1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59" fillId="25" borderId="173" xfId="0" applyFont="1" applyFill="1" applyBorder="1" applyAlignment="1">
      <alignment horizontal="center" vertical="center"/>
    </xf>
    <xf numFmtId="0" fontId="59" fillId="25" borderId="1" xfId="0" applyFont="1" applyFill="1" applyBorder="1" applyAlignment="1">
      <alignment horizontal="center" vertical="center"/>
    </xf>
    <xf numFmtId="0" fontId="59" fillId="25" borderId="129" xfId="0" applyFont="1" applyFill="1" applyBorder="1" applyAlignment="1">
      <alignment horizontal="center" vertical="center"/>
    </xf>
    <xf numFmtId="0" fontId="0" fillId="0" borderId="27" xfId="0" applyBorder="1" applyAlignment="1"/>
    <xf numFmtId="0" fontId="38" fillId="24" borderId="0" xfId="0" applyFont="1" applyFill="1" applyAlignment="1">
      <alignment vertical="top" wrapText="1"/>
    </xf>
    <xf numFmtId="0" fontId="48" fillId="0" borderId="0" xfId="0" applyFont="1" applyAlignment="1">
      <alignment vertical="top"/>
    </xf>
    <xf numFmtId="0" fontId="41" fillId="26" borderId="79" xfId="0" applyFont="1" applyFill="1" applyBorder="1" applyAlignment="1"/>
    <xf numFmtId="0" fontId="41" fillId="26" borderId="47" xfId="0" applyFont="1" applyFill="1" applyBorder="1" applyAlignment="1"/>
    <xf numFmtId="176" fontId="55" fillId="26" borderId="58" xfId="0" applyNumberFormat="1" applyFont="1" applyFill="1" applyBorder="1" applyAlignment="1">
      <alignment horizontal="right" vertical="center"/>
    </xf>
    <xf numFmtId="176" fontId="55" fillId="26" borderId="48" xfId="0" applyNumberFormat="1" applyFont="1" applyFill="1" applyBorder="1" applyAlignment="1">
      <alignment horizontal="right" vertical="center"/>
    </xf>
    <xf numFmtId="0" fontId="41" fillId="26" borderId="81" xfId="0" applyFont="1" applyFill="1" applyBorder="1" applyAlignment="1"/>
    <xf numFmtId="0" fontId="41" fillId="26" borderId="72" xfId="0" applyFont="1" applyFill="1" applyBorder="1" applyAlignment="1"/>
    <xf numFmtId="0" fontId="41" fillId="26" borderId="80" xfId="0" applyFont="1" applyFill="1" applyBorder="1" applyAlignment="1">
      <alignment horizontal="left" vertical="center" textRotation="255"/>
    </xf>
    <xf numFmtId="0" fontId="41" fillId="26" borderId="76" xfId="0" applyFont="1" applyFill="1" applyBorder="1" applyAlignment="1"/>
    <xf numFmtId="3" fontId="48" fillId="0" borderId="0" xfId="42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3" fontId="36" fillId="24" borderId="0" xfId="42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8" fillId="25" borderId="151" xfId="0" applyFont="1" applyFill="1" applyBorder="1" applyAlignment="1">
      <alignment horizontal="center" vertical="center" wrapText="1"/>
    </xf>
    <xf numFmtId="0" fontId="58" fillId="25" borderId="64" xfId="0" applyFont="1" applyFill="1" applyBorder="1" applyAlignment="1">
      <alignment horizontal="center" vertical="center"/>
    </xf>
    <xf numFmtId="0" fontId="58" fillId="25" borderId="49" xfId="0" applyFont="1" applyFill="1" applyBorder="1" applyAlignment="1">
      <alignment horizontal="center" vertical="center"/>
    </xf>
    <xf numFmtId="0" fontId="58" fillId="25" borderId="29" xfId="0" applyFont="1" applyFill="1" applyBorder="1" applyAlignment="1">
      <alignment horizontal="center" vertical="center"/>
    </xf>
    <xf numFmtId="0" fontId="58" fillId="25" borderId="16" xfId="0" applyFont="1" applyFill="1" applyBorder="1" applyAlignment="1">
      <alignment horizontal="center" vertical="center" wrapText="1"/>
    </xf>
    <xf numFmtId="0" fontId="58" fillId="25" borderId="19" xfId="0" applyFont="1" applyFill="1" applyBorder="1" applyAlignment="1">
      <alignment horizontal="center" vertical="center" wrapText="1"/>
    </xf>
    <xf numFmtId="0" fontId="58" fillId="25" borderId="19" xfId="0" applyFont="1" applyFill="1" applyBorder="1" applyAlignment="1">
      <alignment horizontal="center" vertical="center"/>
    </xf>
    <xf numFmtId="0" fontId="58" fillId="25" borderId="84" xfId="0" applyFont="1" applyFill="1" applyBorder="1" applyAlignment="1">
      <alignment horizontal="center" vertical="center"/>
    </xf>
    <xf numFmtId="0" fontId="53" fillId="25" borderId="173" xfId="56" applyFont="1" applyFill="1" applyBorder="1" applyAlignment="1">
      <alignment horizontal="center" vertical="center"/>
    </xf>
    <xf numFmtId="0" fontId="53" fillId="25" borderId="1" xfId="56" applyFont="1" applyFill="1" applyBorder="1" applyAlignment="1">
      <alignment horizontal="center" vertical="center"/>
    </xf>
    <xf numFmtId="0" fontId="44" fillId="0" borderId="0" xfId="0" applyFont="1" applyAlignment="1"/>
    <xf numFmtId="3" fontId="53" fillId="25" borderId="173" xfId="42" applyNumberFormat="1" applyFont="1" applyFill="1" applyBorder="1" applyAlignment="1">
      <alignment horizontal="center" vertical="center"/>
    </xf>
    <xf numFmtId="0" fontId="53" fillId="25" borderId="1" xfId="57" applyFont="1" applyFill="1" applyBorder="1" applyAlignment="1">
      <alignment horizontal="center" vertical="center"/>
    </xf>
    <xf numFmtId="0" fontId="53" fillId="25" borderId="15" xfId="57" applyFont="1" applyFill="1" applyBorder="1" applyAlignment="1">
      <alignment horizontal="center" vertical="center"/>
    </xf>
    <xf numFmtId="0" fontId="41" fillId="24" borderId="51" xfId="57" applyFont="1" applyFill="1" applyBorder="1" applyAlignment="1">
      <alignment vertical="center"/>
    </xf>
    <xf numFmtId="0" fontId="41" fillId="0" borderId="126" xfId="0" applyFont="1" applyBorder="1" applyAlignment="1">
      <alignment vertical="center"/>
    </xf>
    <xf numFmtId="3" fontId="41" fillId="24" borderId="128" xfId="42" applyNumberFormat="1" applyFont="1" applyFill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3" fontId="38" fillId="24" borderId="0" xfId="42" applyNumberFormat="1" applyFont="1" applyFill="1" applyBorder="1" applyAlignment="1">
      <alignment vertical="top"/>
    </xf>
    <xf numFmtId="0" fontId="38" fillId="0" borderId="0" xfId="0" applyFont="1" applyAlignment="1">
      <alignment vertical="top" wrapText="1"/>
    </xf>
    <xf numFmtId="3" fontId="38" fillId="24" borderId="0" xfId="42" applyNumberFormat="1" applyFont="1" applyFill="1" applyAlignment="1">
      <alignment vertical="top"/>
    </xf>
    <xf numFmtId="0" fontId="48" fillId="24" borderId="0" xfId="0" applyFont="1" applyFill="1" applyAlignment="1">
      <alignment vertical="top"/>
    </xf>
    <xf numFmtId="3" fontId="41" fillId="24" borderId="2" xfId="42" applyNumberFormat="1" applyFont="1" applyFill="1" applyBorder="1" applyAlignment="1">
      <alignment horizontal="left" vertical="center"/>
    </xf>
    <xf numFmtId="3" fontId="41" fillId="24" borderId="87" xfId="42" applyNumberFormat="1" applyFont="1" applyFill="1" applyBorder="1" applyAlignment="1">
      <alignment horizontal="left" vertical="center"/>
    </xf>
    <xf numFmtId="3" fontId="41" fillId="24" borderId="17" xfId="42" applyNumberFormat="1" applyFont="1" applyFill="1" applyBorder="1" applyAlignment="1">
      <alignment vertical="center"/>
    </xf>
    <xf numFmtId="3" fontId="41" fillId="24" borderId="19" xfId="42" applyNumberFormat="1" applyFont="1" applyFill="1" applyBorder="1" applyAlignment="1">
      <alignment vertical="center"/>
    </xf>
    <xf numFmtId="3" fontId="41" fillId="24" borderId="27" xfId="42" applyNumberFormat="1" applyFont="1" applyFill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84" xfId="0" applyFont="1" applyBorder="1" applyAlignment="1">
      <alignment vertical="center"/>
    </xf>
    <xf numFmtId="3" fontId="41" fillId="24" borderId="2" xfId="42" applyNumberFormat="1" applyFont="1" applyFill="1" applyBorder="1" applyAlignment="1">
      <alignment vertical="center"/>
    </xf>
    <xf numFmtId="3" fontId="41" fillId="24" borderId="87" xfId="42" applyNumberFormat="1" applyFont="1" applyFill="1" applyBorder="1" applyAlignment="1">
      <alignment vertical="center"/>
    </xf>
    <xf numFmtId="3" fontId="41" fillId="24" borderId="84" xfId="42" applyNumberFormat="1" applyFont="1" applyFill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3" fontId="41" fillId="24" borderId="38" xfId="42" applyNumberFormat="1" applyFont="1" applyFill="1" applyBorder="1" applyAlignment="1">
      <alignment vertical="center"/>
    </xf>
    <xf numFmtId="0" fontId="48" fillId="0" borderId="2" xfId="0" applyFont="1" applyBorder="1" applyAlignment="1">
      <alignment vertical="center"/>
    </xf>
    <xf numFmtId="0" fontId="48" fillId="0" borderId="87" xfId="0" applyFont="1" applyBorder="1" applyAlignment="1">
      <alignment vertical="center"/>
    </xf>
    <xf numFmtId="0" fontId="53" fillId="25" borderId="150" xfId="0" applyFont="1" applyFill="1" applyBorder="1" applyAlignment="1">
      <alignment horizontal="center" vertical="center"/>
    </xf>
    <xf numFmtId="0" fontId="53" fillId="25" borderId="78" xfId="0" applyFont="1" applyFill="1" applyBorder="1" applyAlignment="1">
      <alignment horizontal="center" vertical="center"/>
    </xf>
    <xf numFmtId="3" fontId="53" fillId="25" borderId="63" xfId="42" applyNumberFormat="1" applyFont="1" applyFill="1" applyBorder="1" applyAlignment="1">
      <alignment horizontal="center" vertical="center"/>
    </xf>
    <xf numFmtId="0" fontId="53" fillId="25" borderId="18" xfId="0" applyFont="1" applyFill="1" applyBorder="1" applyAlignment="1">
      <alignment horizontal="center" vertical="center"/>
    </xf>
    <xf numFmtId="0" fontId="53" fillId="25" borderId="155" xfId="0" applyFont="1" applyFill="1" applyBorder="1" applyAlignment="1">
      <alignment horizontal="center" vertical="center"/>
    </xf>
    <xf numFmtId="0" fontId="53" fillId="25" borderId="128" xfId="0" applyFont="1" applyFill="1" applyBorder="1" applyAlignment="1">
      <alignment horizontal="center" vertical="center"/>
    </xf>
    <xf numFmtId="0" fontId="53" fillId="25" borderId="26" xfId="0" applyFont="1" applyFill="1" applyBorder="1" applyAlignment="1">
      <alignment horizontal="center" vertical="center"/>
    </xf>
    <xf numFmtId="0" fontId="53" fillId="25" borderId="8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25" borderId="17" xfId="0" applyFont="1" applyFill="1" applyBorder="1" applyAlignment="1">
      <alignment horizontal="center" vertical="center"/>
    </xf>
    <xf numFmtId="3" fontId="41" fillId="24" borderId="17" xfId="42" applyNumberFormat="1" applyFont="1" applyFill="1" applyBorder="1" applyAlignment="1">
      <alignment horizontal="left" vertical="center"/>
    </xf>
    <xf numFmtId="0" fontId="41" fillId="24" borderId="2" xfId="0" applyFont="1" applyFill="1" applyBorder="1" applyAlignment="1">
      <alignment horizontal="left" vertical="center"/>
    </xf>
    <xf numFmtId="0" fontId="41" fillId="24" borderId="38" xfId="0" applyFont="1" applyFill="1" applyBorder="1" applyAlignment="1">
      <alignment horizontal="left" vertical="center"/>
    </xf>
    <xf numFmtId="0" fontId="41" fillId="24" borderId="51" xfId="0" applyFont="1" applyFill="1" applyBorder="1" applyAlignment="1">
      <alignment horizontal="left" vertical="center"/>
    </xf>
    <xf numFmtId="0" fontId="48" fillId="0" borderId="97" xfId="0" applyFont="1" applyBorder="1" applyAlignment="1">
      <alignment vertical="center"/>
    </xf>
  </cellXfs>
  <cellStyles count="266">
    <cellStyle name="10pt太字" xfId="71"/>
    <cellStyle name="12pt大文字" xfId="72"/>
    <cellStyle name="20% - アクセント 1" xfId="1" builtinId="30" customBuiltin="1"/>
    <cellStyle name="20% - アクセント 1 2" xfId="73"/>
    <cellStyle name="20% - アクセント 2" xfId="2" builtinId="34" customBuiltin="1"/>
    <cellStyle name="20% - アクセント 2 2" xfId="74"/>
    <cellStyle name="20% - アクセント 3" xfId="3" builtinId="38" customBuiltin="1"/>
    <cellStyle name="20% - アクセント 3 2" xfId="75"/>
    <cellStyle name="20% - アクセント 4" xfId="4" builtinId="42" customBuiltin="1"/>
    <cellStyle name="20% - アクセント 4 2" xfId="76"/>
    <cellStyle name="20% - アクセント 5" xfId="5" builtinId="46" customBuiltin="1"/>
    <cellStyle name="20% - アクセント 5 2" xfId="77"/>
    <cellStyle name="20% - アクセント 6" xfId="6" builtinId="50" customBuiltin="1"/>
    <cellStyle name="20% - アクセント 6 2" xfId="78"/>
    <cellStyle name="40% - アクセント 1" xfId="7" builtinId="31" customBuiltin="1"/>
    <cellStyle name="40% - アクセント 1 2" xfId="79"/>
    <cellStyle name="40% - アクセント 2" xfId="8" builtinId="35" customBuiltin="1"/>
    <cellStyle name="40% - アクセント 2 2" xfId="80"/>
    <cellStyle name="40% - アクセント 3" xfId="9" builtinId="39" customBuiltin="1"/>
    <cellStyle name="40% - アクセント 3 2" xfId="81"/>
    <cellStyle name="40% - アクセント 4" xfId="10" builtinId="43" customBuiltin="1"/>
    <cellStyle name="40% - アクセント 4 2" xfId="82"/>
    <cellStyle name="40% - アクセント 5" xfId="11" builtinId="47" customBuiltin="1"/>
    <cellStyle name="40% - アクセント 5 2" xfId="83"/>
    <cellStyle name="40% - アクセント 6" xfId="12" builtinId="51" customBuiltin="1"/>
    <cellStyle name="40% - アクセント 6 2" xfId="84"/>
    <cellStyle name="60% - アクセント 1" xfId="13" builtinId="32" customBuiltin="1"/>
    <cellStyle name="60% - アクセント 1 2" xfId="85"/>
    <cellStyle name="60% - アクセント 2" xfId="14" builtinId="36" customBuiltin="1"/>
    <cellStyle name="60% - アクセント 2 2" xfId="86"/>
    <cellStyle name="60% - アクセント 3" xfId="15" builtinId="40" customBuiltin="1"/>
    <cellStyle name="60% - アクセント 3 2" xfId="87"/>
    <cellStyle name="60% - アクセント 4" xfId="16" builtinId="44" customBuiltin="1"/>
    <cellStyle name="60% - アクセント 4 2" xfId="88"/>
    <cellStyle name="60% - アクセント 5" xfId="17" builtinId="48" customBuiltin="1"/>
    <cellStyle name="60% - アクセント 5 2" xfId="89"/>
    <cellStyle name="60% - アクセント 6" xfId="18" builtinId="52" customBuiltin="1"/>
    <cellStyle name="60% - アクセント 6 2" xfId="90"/>
    <cellStyle name="Calc Currency (0)" xfId="19"/>
    <cellStyle name="Comma  - ｽﾀｲﾙ1" xfId="91"/>
    <cellStyle name="Comma  - ｽﾀｲﾙ2" xfId="92"/>
    <cellStyle name="Comma [0]_laroux" xfId="20"/>
    <cellStyle name="Comma_ - ｽﾀｲﾙ3" xfId="93"/>
    <cellStyle name="Curren - ｽﾀｲﾙ5" xfId="94"/>
    <cellStyle name="Curren - ｽﾀｲﾙ6" xfId="95"/>
    <cellStyle name="Curren - ｽﾀｲﾙ7" xfId="96"/>
    <cellStyle name="Curren - ｽﾀｲﾙ8" xfId="97"/>
    <cellStyle name="Currency [0]_laroux" xfId="21"/>
    <cellStyle name="Currency_laroux" xfId="22"/>
    <cellStyle name="entry" xfId="98"/>
    <cellStyle name="Header1" xfId="23"/>
    <cellStyle name="Header2" xfId="24"/>
    <cellStyle name="Normal_#18-Internet" xfId="25"/>
    <cellStyle name="price" xfId="99"/>
    <cellStyle name="revised" xfId="100"/>
    <cellStyle name="s]_x000d__x000a_load=_x000d__x000a_Beep=yes_x000d__x000a_NullPort=None_x000d__x000a_BorderWidth=3_x000d__x000a_CursorBlinkRate=530_x000d__x000a_DoubleClickSpeed=452_x000d__x000a_Programs=com exe bat pif_x000d_" xfId="26"/>
    <cellStyle name="section" xfId="101"/>
    <cellStyle name="subhead" xfId="27"/>
    <cellStyle name="ＴＢＬ" xfId="102"/>
    <cellStyle name="ＴＢＬ 2" xfId="103"/>
    <cellStyle name="title" xfId="104"/>
    <cellStyle name="アクセント 1" xfId="28" builtinId="29" customBuiltin="1"/>
    <cellStyle name="アクセント 1 2" xfId="105"/>
    <cellStyle name="アクセント 2" xfId="29" builtinId="33" customBuiltin="1"/>
    <cellStyle name="アクセント 2 2" xfId="106"/>
    <cellStyle name="アクセント 3" xfId="30" builtinId="37" customBuiltin="1"/>
    <cellStyle name="アクセント 3 2" xfId="107"/>
    <cellStyle name="アクセント 4" xfId="31" builtinId="41" customBuiltin="1"/>
    <cellStyle name="アクセント 4 2" xfId="108"/>
    <cellStyle name="アクセント 5" xfId="32" builtinId="45" customBuiltin="1"/>
    <cellStyle name="アクセント 5 2" xfId="109"/>
    <cellStyle name="アクセント 6" xfId="33" builtinId="49" customBuiltin="1"/>
    <cellStyle name="アクセント 6 2" xfId="110"/>
    <cellStyle name="タイトル" xfId="34" builtinId="15" customBuiltin="1"/>
    <cellStyle name="タイトル 2" xfId="111"/>
    <cellStyle name="チェック セル" xfId="35" builtinId="23" customBuiltin="1"/>
    <cellStyle name="チェック セル 2" xfId="112"/>
    <cellStyle name="どちらでもない" xfId="36" builtinId="28" customBuiltin="1"/>
    <cellStyle name="どちらでもない 2" xfId="113"/>
    <cellStyle name="パーセント 2" xfId="63"/>
    <cellStyle name="パーセント 2 2" xfId="114"/>
    <cellStyle name="パーセント 3" xfId="115"/>
    <cellStyle name="パーセント 4" xfId="116"/>
    <cellStyle name="パーセント 5" xfId="117"/>
    <cellStyle name="パーセント 6" xfId="118"/>
    <cellStyle name="パーセント 7" xfId="119"/>
    <cellStyle name="パーセント 7 2" xfId="120"/>
    <cellStyle name="パーセント 8" xfId="121"/>
    <cellStyle name="パーセント 8 2" xfId="122"/>
    <cellStyle name="ハイパーリンク 2" xfId="123"/>
    <cellStyle name="ハイパーリンク 3" xfId="124"/>
    <cellStyle name="ハイパーリンク 4" xfId="125"/>
    <cellStyle name="ハイパーリンク 5" xfId="126"/>
    <cellStyle name="メモ" xfId="37" builtinId="10" customBuiltin="1"/>
    <cellStyle name="メモ 2" xfId="64"/>
    <cellStyle name="リンク セル" xfId="38" builtinId="24" customBuiltin="1"/>
    <cellStyle name="リンク セル 2" xfId="127"/>
    <cellStyle name="悪い" xfId="39" builtinId="27" customBuiltin="1"/>
    <cellStyle name="悪い 2" xfId="128"/>
    <cellStyle name="計算" xfId="40" builtinId="22" customBuiltin="1"/>
    <cellStyle name="計算 2" xfId="129"/>
    <cellStyle name="警告文" xfId="41" builtinId="11" customBuiltin="1"/>
    <cellStyle name="警告文 2" xfId="130"/>
    <cellStyle name="桁区切り" xfId="42" builtinId="6"/>
    <cellStyle name="桁区切り 10" xfId="131"/>
    <cellStyle name="桁区切り 10 2" xfId="132"/>
    <cellStyle name="桁区切り 11" xfId="133"/>
    <cellStyle name="桁区切り 11 2" xfId="134"/>
    <cellStyle name="桁区切り 12" xfId="135"/>
    <cellStyle name="桁区切り 13" xfId="136"/>
    <cellStyle name="桁区切り 13 2" xfId="137"/>
    <cellStyle name="桁区切り 14" xfId="138"/>
    <cellStyle name="桁区切り 14 2" xfId="139"/>
    <cellStyle name="桁区切り 15" xfId="140"/>
    <cellStyle name="桁区切り 16" xfId="141"/>
    <cellStyle name="桁区切り 2" xfId="43"/>
    <cellStyle name="桁区切り 2 2" xfId="142"/>
    <cellStyle name="桁区切り 3" xfId="44"/>
    <cellStyle name="桁区切り 3 2" xfId="143"/>
    <cellStyle name="桁区切り 3 3" xfId="144"/>
    <cellStyle name="桁区切り 4" xfId="65"/>
    <cellStyle name="桁区切り 4 2" xfId="145"/>
    <cellStyle name="桁区切り 4 2 2" xfId="146"/>
    <cellStyle name="桁区切り 4 3" xfId="147"/>
    <cellStyle name="桁区切り 5" xfId="148"/>
    <cellStyle name="桁区切り 5 2" xfId="149"/>
    <cellStyle name="桁区切り 5 2 2" xfId="150"/>
    <cellStyle name="桁区切り 5 3" xfId="151"/>
    <cellStyle name="桁区切り 5 4" xfId="152"/>
    <cellStyle name="桁区切り 6" xfId="153"/>
    <cellStyle name="桁区切り 7" xfId="154"/>
    <cellStyle name="桁区切り 8" xfId="155"/>
    <cellStyle name="桁区切り 9" xfId="156"/>
    <cellStyle name="桁区切り 9 2" xfId="157"/>
    <cellStyle name="桁区切り 9 3" xfId="158"/>
    <cellStyle name="見出し 1" xfId="45" builtinId="16" customBuiltin="1"/>
    <cellStyle name="見出し 1 2" xfId="159"/>
    <cellStyle name="見出し 2" xfId="46" builtinId="17" customBuiltin="1"/>
    <cellStyle name="見出し 2 2" xfId="160"/>
    <cellStyle name="見出し 3" xfId="47" builtinId="18" customBuiltin="1"/>
    <cellStyle name="見出し 3 2" xfId="161"/>
    <cellStyle name="見出し 4" xfId="48" builtinId="19" customBuiltin="1"/>
    <cellStyle name="見出し 4 2" xfId="162"/>
    <cellStyle name="集計" xfId="49" builtinId="25" customBuiltin="1"/>
    <cellStyle name="集計 2" xfId="163"/>
    <cellStyle name="出力" xfId="50" builtinId="21" customBuiltin="1"/>
    <cellStyle name="出力 2" xfId="164"/>
    <cellStyle name="説明文" xfId="51" builtinId="53" customBuiltin="1"/>
    <cellStyle name="説明文 2" xfId="165"/>
    <cellStyle name="通貨 2" xfId="166"/>
    <cellStyle name="通貨 2 2" xfId="167"/>
    <cellStyle name="通貨 3" xfId="168"/>
    <cellStyle name="通貨 4" xfId="169"/>
    <cellStyle name="通貨 5" xfId="170"/>
    <cellStyle name="入力" xfId="52" builtinId="20" customBuiltin="1"/>
    <cellStyle name="入力 2" xfId="171"/>
    <cellStyle name="標準" xfId="0" builtinId="0"/>
    <cellStyle name="標準 10" xfId="172"/>
    <cellStyle name="標準 11" xfId="173"/>
    <cellStyle name="標準 12" xfId="174"/>
    <cellStyle name="標準 13" xfId="175"/>
    <cellStyle name="標準 13 2" xfId="176"/>
    <cellStyle name="標準 13 3" xfId="177"/>
    <cellStyle name="標準 14" xfId="178"/>
    <cellStyle name="標準 15" xfId="179"/>
    <cellStyle name="標準 16" xfId="180"/>
    <cellStyle name="標準 17" xfId="181"/>
    <cellStyle name="標準 18" xfId="182"/>
    <cellStyle name="標準 19" xfId="183"/>
    <cellStyle name="標準 2" xfId="53"/>
    <cellStyle name="標準 2 2" xfId="66"/>
    <cellStyle name="標準 2 3" xfId="184"/>
    <cellStyle name="標準 2 3 2" xfId="185"/>
    <cellStyle name="標準 2 4" xfId="186"/>
    <cellStyle name="標準 2 5" xfId="187"/>
    <cellStyle name="標準 2_130329 様式エクセル" xfId="188"/>
    <cellStyle name="標準 20" xfId="189"/>
    <cellStyle name="標準 21" xfId="190"/>
    <cellStyle name="標準 22" xfId="191"/>
    <cellStyle name="標準 23" xfId="192"/>
    <cellStyle name="標準 24" xfId="193"/>
    <cellStyle name="標準 25" xfId="194"/>
    <cellStyle name="標準 26" xfId="195"/>
    <cellStyle name="標準 27" xfId="196"/>
    <cellStyle name="標準 28" xfId="197"/>
    <cellStyle name="標準 29" xfId="198"/>
    <cellStyle name="標準 3" xfId="54"/>
    <cellStyle name="標準 3 2" xfId="67"/>
    <cellStyle name="標準 3 2 2" xfId="199"/>
    <cellStyle name="標準 3 3" xfId="200"/>
    <cellStyle name="標準 3 4" xfId="201"/>
    <cellStyle name="標準 3 5" xfId="202"/>
    <cellStyle name="標準 30" xfId="203"/>
    <cellStyle name="標準 31" xfId="204"/>
    <cellStyle name="標準 32" xfId="205"/>
    <cellStyle name="標準 33" xfId="206"/>
    <cellStyle name="標準 33 2" xfId="207"/>
    <cellStyle name="標準 34" xfId="208"/>
    <cellStyle name="標準 34 2" xfId="209"/>
    <cellStyle name="標準 35" xfId="210"/>
    <cellStyle name="標準 36" xfId="211"/>
    <cellStyle name="標準 36 2" xfId="212"/>
    <cellStyle name="標準 37" xfId="213"/>
    <cellStyle name="標準 38" xfId="214"/>
    <cellStyle name="標準 39" xfId="215"/>
    <cellStyle name="標準 4" xfId="69"/>
    <cellStyle name="標準 4 2" xfId="216"/>
    <cellStyle name="標準 4 3" xfId="217"/>
    <cellStyle name="標準 40" xfId="218"/>
    <cellStyle name="標準 41" xfId="219"/>
    <cellStyle name="標準 42" xfId="220"/>
    <cellStyle name="標準 43" xfId="221"/>
    <cellStyle name="標準 43 2" xfId="222"/>
    <cellStyle name="標準 44" xfId="223"/>
    <cellStyle name="標準 45" xfId="224"/>
    <cellStyle name="標準 45 2" xfId="225"/>
    <cellStyle name="標準 46" xfId="226"/>
    <cellStyle name="標準 46 2" xfId="227"/>
    <cellStyle name="標準 47" xfId="228"/>
    <cellStyle name="標準 48" xfId="229"/>
    <cellStyle name="標準 49" xfId="230"/>
    <cellStyle name="標準 5" xfId="70"/>
    <cellStyle name="標準 5 2" xfId="231"/>
    <cellStyle name="標準 50" xfId="232"/>
    <cellStyle name="標準 51" xfId="233"/>
    <cellStyle name="標準 52" xfId="234"/>
    <cellStyle name="標準 53" xfId="235"/>
    <cellStyle name="標準 54" xfId="236"/>
    <cellStyle name="標準 55" xfId="237"/>
    <cellStyle name="標準 56" xfId="238"/>
    <cellStyle name="標準 57" xfId="239"/>
    <cellStyle name="標準 58" xfId="240"/>
    <cellStyle name="標準 59" xfId="241"/>
    <cellStyle name="標準 6" xfId="242"/>
    <cellStyle name="標準 6 2" xfId="243"/>
    <cellStyle name="標準 6 2 2" xfId="244"/>
    <cellStyle name="標準 6 3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69" xfId="255"/>
    <cellStyle name="標準 7" xfId="256"/>
    <cellStyle name="標準 70" xfId="257"/>
    <cellStyle name="標準 71" xfId="258"/>
    <cellStyle name="標準 72" xfId="259"/>
    <cellStyle name="標準 73" xfId="260"/>
    <cellStyle name="標準 74" xfId="261"/>
    <cellStyle name="標準 8" xfId="262"/>
    <cellStyle name="標準 9" xfId="263"/>
    <cellStyle name="標準(小数)" xfId="264"/>
    <cellStyle name="標準_5章" xfId="55"/>
    <cellStyle name="標準_システム数値表" xfId="56"/>
    <cellStyle name="標準_応募者提示用ごみ量（岩間加筆）_04-02様式集（Excel版）111129（修正2）" xfId="57"/>
    <cellStyle name="標準_様式案" xfId="58"/>
    <cellStyle name="標準_様式集（Excel）黒" xfId="59"/>
    <cellStyle name="標準_様式集（Excelファイル）(148KB)(エクセル文書)_04-02様式集（Excel版）111129（修正2）" xfId="60"/>
    <cellStyle name="未定義" xfId="61"/>
    <cellStyle name="未定義 2" xfId="68"/>
    <cellStyle name="良い" xfId="62" builtinId="26" customBuiltin="1"/>
    <cellStyle name="良い 2" xfId="265"/>
  </cellStyles>
  <dxfs count="0"/>
  <tableStyles count="0" defaultTableStyle="TableStyleMedium2" defaultPivotStyle="PivotStyleLight16"/>
  <colors>
    <mruColors>
      <color rgb="FFFFFF99"/>
      <color rgb="FF339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9525</xdr:colOff>
      <xdr:row>12</xdr:row>
      <xdr:rowOff>0</xdr:rowOff>
    </xdr:to>
    <xdr:sp macro="" textlink="">
      <xdr:nvSpPr>
        <xdr:cNvPr id="10272" name="Line 8"/>
        <xdr:cNvSpPr>
          <a:spLocks noChangeShapeType="1"/>
        </xdr:cNvSpPr>
      </xdr:nvSpPr>
      <xdr:spPr bwMode="auto">
        <a:xfrm>
          <a:off x="752475" y="2076450"/>
          <a:ext cx="6076950" cy="0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742950</xdr:colOff>
      <xdr:row>18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10273" name="Line 9"/>
        <xdr:cNvSpPr>
          <a:spLocks noChangeShapeType="1"/>
        </xdr:cNvSpPr>
      </xdr:nvSpPr>
      <xdr:spPr bwMode="auto">
        <a:xfrm>
          <a:off x="742950" y="4095750"/>
          <a:ext cx="6076950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9525" y="742950"/>
          <a:ext cx="1743075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</xdr:row>
      <xdr:rowOff>0</xdr:rowOff>
    </xdr:from>
    <xdr:to>
      <xdr:col>32</xdr:col>
      <xdr:colOff>0</xdr:colOff>
      <xdr:row>4</xdr:row>
      <xdr:rowOff>0</xdr:rowOff>
    </xdr:to>
    <xdr:sp macro="" textlink="">
      <xdr:nvSpPr>
        <xdr:cNvPr id="2370" name="Rectangle 3"/>
        <xdr:cNvSpPr>
          <a:spLocks noChangeArrowheads="1"/>
        </xdr:cNvSpPr>
      </xdr:nvSpPr>
      <xdr:spPr bwMode="auto">
        <a:xfrm>
          <a:off x="4343400" y="1047750"/>
          <a:ext cx="2266950" cy="180975"/>
        </a:xfrm>
        <a:prstGeom prst="rect">
          <a:avLst/>
        </a:prstGeom>
        <a:pattFill prst="ltHorz">
          <a:fgClr>
            <a:srgbClr val="0070C0"/>
          </a:fgClr>
          <a:bgClr>
            <a:schemeClr val="bg1"/>
          </a:bgClr>
        </a:patt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</xdr:row>
      <xdr:rowOff>0</xdr:rowOff>
    </xdr:from>
    <xdr:to>
      <xdr:col>52</xdr:col>
      <xdr:colOff>0</xdr:colOff>
      <xdr:row>4</xdr:row>
      <xdr:rowOff>0</xdr:rowOff>
    </xdr:to>
    <xdr:sp macro="" textlink="">
      <xdr:nvSpPr>
        <xdr:cNvPr id="2371" name="Rectangle 4"/>
        <xdr:cNvSpPr>
          <a:spLocks noChangeArrowheads="1"/>
        </xdr:cNvSpPr>
      </xdr:nvSpPr>
      <xdr:spPr bwMode="auto">
        <a:xfrm>
          <a:off x="8067675" y="1047750"/>
          <a:ext cx="1781175" cy="180975"/>
        </a:xfrm>
        <a:prstGeom prst="rect">
          <a:avLst/>
        </a:prstGeom>
        <a:pattFill prst="ltHorz">
          <a:fgClr>
            <a:srgbClr val="0070C0"/>
          </a:fgClr>
          <a:bgClr>
            <a:schemeClr val="bg1"/>
          </a:bgClr>
        </a:patt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58</xdr:col>
      <xdr:colOff>0</xdr:colOff>
      <xdr:row>3</xdr:row>
      <xdr:rowOff>0</xdr:rowOff>
    </xdr:from>
    <xdr:to>
      <xdr:col>62</xdr:col>
      <xdr:colOff>0</xdr:colOff>
      <xdr:row>4</xdr:row>
      <xdr:rowOff>0</xdr:rowOff>
    </xdr:to>
    <xdr:sp macro="" textlink="">
      <xdr:nvSpPr>
        <xdr:cNvPr id="2372" name="Rectangle 5"/>
        <xdr:cNvSpPr>
          <a:spLocks noChangeArrowheads="1"/>
        </xdr:cNvSpPr>
      </xdr:nvSpPr>
      <xdr:spPr bwMode="auto">
        <a:xfrm>
          <a:off x="10820400" y="1047750"/>
          <a:ext cx="647700" cy="180975"/>
        </a:xfrm>
        <a:prstGeom prst="rect">
          <a:avLst/>
        </a:prstGeom>
        <a:pattFill prst="ltHorz">
          <a:fgClr>
            <a:srgbClr val="0070C0"/>
          </a:fgClr>
          <a:bgClr>
            <a:schemeClr val="bg1"/>
          </a:bgClr>
        </a:patt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19</xdr:col>
      <xdr:colOff>0</xdr:colOff>
      <xdr:row>5</xdr:row>
      <xdr:rowOff>0</xdr:rowOff>
    </xdr:to>
    <xdr:sp macro="" textlink="">
      <xdr:nvSpPr>
        <xdr:cNvPr id="2373" name="Rectangle 6"/>
        <xdr:cNvSpPr>
          <a:spLocks noChangeArrowheads="1"/>
        </xdr:cNvSpPr>
      </xdr:nvSpPr>
      <xdr:spPr bwMode="auto">
        <a:xfrm>
          <a:off x="1914525" y="1228725"/>
          <a:ext cx="2590800" cy="180975"/>
        </a:xfrm>
        <a:prstGeom prst="rect">
          <a:avLst/>
        </a:prstGeom>
        <a:pattFill prst="ltHorz">
          <a:fgClr>
            <a:srgbClr val="0070C0"/>
          </a:fgClr>
          <a:bgClr>
            <a:schemeClr val="bg1"/>
          </a:bgClr>
        </a:patt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4</xdr:row>
      <xdr:rowOff>0</xdr:rowOff>
    </xdr:from>
    <xdr:to>
      <xdr:col>42</xdr:col>
      <xdr:colOff>0</xdr:colOff>
      <xdr:row>5</xdr:row>
      <xdr:rowOff>0</xdr:rowOff>
    </xdr:to>
    <xdr:sp macro="" textlink="">
      <xdr:nvSpPr>
        <xdr:cNvPr id="2374" name="Rectangle 7"/>
        <xdr:cNvSpPr>
          <a:spLocks noChangeArrowheads="1"/>
        </xdr:cNvSpPr>
      </xdr:nvSpPr>
      <xdr:spPr bwMode="auto">
        <a:xfrm>
          <a:off x="6934200" y="1228725"/>
          <a:ext cx="1295400" cy="180975"/>
        </a:xfrm>
        <a:prstGeom prst="rect">
          <a:avLst/>
        </a:prstGeom>
        <a:pattFill prst="ltHorz">
          <a:fgClr>
            <a:srgbClr val="0070C0"/>
          </a:fgClr>
          <a:bgClr>
            <a:schemeClr val="bg1"/>
          </a:bgClr>
        </a:patt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32</xdr:col>
      <xdr:colOff>0</xdr:colOff>
      <xdr:row>5</xdr:row>
      <xdr:rowOff>0</xdr:rowOff>
    </xdr:to>
    <xdr:sp macro="" textlink="">
      <xdr:nvSpPr>
        <xdr:cNvPr id="2375" name="Rectangle 8"/>
        <xdr:cNvSpPr>
          <a:spLocks noChangeArrowheads="1"/>
        </xdr:cNvSpPr>
      </xdr:nvSpPr>
      <xdr:spPr bwMode="auto">
        <a:xfrm>
          <a:off x="5476875" y="1228725"/>
          <a:ext cx="1133475" cy="180975"/>
        </a:xfrm>
        <a:prstGeom prst="rect">
          <a:avLst/>
        </a:prstGeom>
        <a:pattFill prst="ltHorz">
          <a:fgClr>
            <a:srgbClr val="0070C0"/>
          </a:fgClr>
          <a:bgClr>
            <a:schemeClr val="bg1"/>
          </a:bgClr>
        </a:patt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4</xdr:row>
      <xdr:rowOff>0</xdr:rowOff>
    </xdr:from>
    <xdr:to>
      <xdr:col>58</xdr:col>
      <xdr:colOff>0</xdr:colOff>
      <xdr:row>5</xdr:row>
      <xdr:rowOff>0</xdr:rowOff>
    </xdr:to>
    <xdr:sp macro="" textlink="">
      <xdr:nvSpPr>
        <xdr:cNvPr id="2376" name="Rectangle 9"/>
        <xdr:cNvSpPr>
          <a:spLocks noChangeArrowheads="1"/>
        </xdr:cNvSpPr>
      </xdr:nvSpPr>
      <xdr:spPr bwMode="auto">
        <a:xfrm>
          <a:off x="8877300" y="1228725"/>
          <a:ext cx="1943100" cy="180975"/>
        </a:xfrm>
        <a:prstGeom prst="rect">
          <a:avLst/>
        </a:prstGeom>
        <a:pattFill prst="ltHorz">
          <a:fgClr>
            <a:srgbClr val="0070C0"/>
          </a:fgClr>
          <a:bgClr>
            <a:schemeClr val="bg1"/>
          </a:bgClr>
        </a:patt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3</xdr:row>
      <xdr:rowOff>0</xdr:rowOff>
    </xdr:from>
    <xdr:to>
      <xdr:col>34</xdr:col>
      <xdr:colOff>0</xdr:colOff>
      <xdr:row>5</xdr:row>
      <xdr:rowOff>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6610350" y="1047750"/>
          <a:ext cx="323850" cy="361950"/>
        </a:xfrm>
        <a:prstGeom prst="rect">
          <a:avLst/>
        </a:prstGeom>
        <a:pattFill prst="dkVert">
          <a:fgClr>
            <a:srgbClr val="00B050"/>
          </a:fgClr>
          <a:bgClr>
            <a:schemeClr val="bg1"/>
          </a:bgClr>
        </a:pattFill>
        <a:ln w="9525">
          <a:solidFill>
            <a:srgbClr val="00B05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3209925" y="1047750"/>
          <a:ext cx="1133475" cy="180975"/>
        </a:xfrm>
        <a:prstGeom prst="rect">
          <a:avLst/>
        </a:prstGeom>
        <a:pattFill prst="dkDnDiag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34</xdr:col>
      <xdr:colOff>0</xdr:colOff>
      <xdr:row>3</xdr:row>
      <xdr:rowOff>10584</xdr:rowOff>
    </xdr:from>
    <xdr:to>
      <xdr:col>41</xdr:col>
      <xdr:colOff>0</xdr:colOff>
      <xdr:row>3</xdr:row>
      <xdr:rowOff>169333</xdr:rowOff>
    </xdr:to>
    <xdr:sp macro="" textlink="">
      <xdr:nvSpPr>
        <xdr:cNvPr id="2064" name="Rectangle 16"/>
        <xdr:cNvSpPr>
          <a:spLocks noChangeArrowheads="1"/>
        </xdr:cNvSpPr>
      </xdr:nvSpPr>
      <xdr:spPr bwMode="auto">
        <a:xfrm>
          <a:off x="6836833" y="719667"/>
          <a:ext cx="1111250" cy="158749"/>
        </a:xfrm>
        <a:prstGeom prst="rect">
          <a:avLst/>
        </a:prstGeom>
        <a:pattFill prst="dkDnDiag">
          <a:fgClr>
            <a:srgbClr val="FF0000"/>
          </a:fgClr>
          <a:bgClr>
            <a:schemeClr val="bg1"/>
          </a:bgClr>
        </a:patt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123825</xdr:colOff>
      <xdr:row>104</xdr:row>
      <xdr:rowOff>8965</xdr:rowOff>
    </xdr:from>
    <xdr:to>
      <xdr:col>24</xdr:col>
      <xdr:colOff>77321</xdr:colOff>
      <xdr:row>105</xdr:row>
      <xdr:rowOff>18490</xdr:rowOff>
    </xdr:to>
    <xdr:grpSp>
      <xdr:nvGrpSpPr>
        <xdr:cNvPr id="2380" name="Group 27"/>
        <xdr:cNvGrpSpPr>
          <a:grpSpLocks/>
        </xdr:cNvGrpSpPr>
      </xdr:nvGrpSpPr>
      <xdr:grpSpPr bwMode="auto">
        <a:xfrm>
          <a:off x="2039408" y="19006048"/>
          <a:ext cx="3287246" cy="200025"/>
          <a:chOff x="204" y="2296"/>
          <a:chExt cx="401" cy="21"/>
        </a:xfrm>
      </xdr:grpSpPr>
      <xdr:sp macro="" textlink="">
        <xdr:nvSpPr>
          <xdr:cNvPr id="2382" name="Rectangle 18"/>
          <xdr:cNvSpPr>
            <a:spLocks noChangeArrowheads="1"/>
          </xdr:cNvSpPr>
        </xdr:nvSpPr>
        <xdr:spPr bwMode="auto">
          <a:xfrm>
            <a:off x="204" y="2296"/>
            <a:ext cx="20" cy="19"/>
          </a:xfrm>
          <a:prstGeom prst="rect">
            <a:avLst/>
          </a:prstGeom>
          <a:pattFill prst="ltHorz">
            <a:fgClr>
              <a:srgbClr val="0070C0"/>
            </a:fgClr>
            <a:bgClr>
              <a:schemeClr val="bg1"/>
            </a:bgClr>
          </a:pattFill>
          <a:ln w="9525">
            <a:solidFill>
              <a:srgbClr val="0070C0"/>
            </a:solidFill>
            <a:miter lim="800000"/>
            <a:headEnd/>
            <a:tailEnd/>
          </a:ln>
        </xdr:spPr>
      </xdr:sp>
      <xdr:sp macro="" textlink="">
        <xdr:nvSpPr>
          <xdr:cNvPr id="2383" name="Rectangle 19"/>
          <xdr:cNvSpPr>
            <a:spLocks noChangeArrowheads="1"/>
          </xdr:cNvSpPr>
        </xdr:nvSpPr>
        <xdr:spPr bwMode="auto">
          <a:xfrm>
            <a:off x="423" y="2296"/>
            <a:ext cx="20" cy="19"/>
          </a:xfrm>
          <a:prstGeom prst="rect">
            <a:avLst/>
          </a:prstGeom>
          <a:pattFill prst="dkVert">
            <a:fgClr>
              <a:srgbClr val="00B050"/>
            </a:fgClr>
            <a:bgClr>
              <a:schemeClr val="bg1"/>
            </a:bgClr>
          </a:pattFill>
          <a:ln w="9525">
            <a:solidFill>
              <a:srgbClr val="00B050"/>
            </a:solidFill>
            <a:miter lim="800000"/>
            <a:headEnd/>
            <a:tailEnd/>
          </a:ln>
        </xdr:spPr>
      </xdr:sp>
      <xdr:sp macro="" textlink="">
        <xdr:nvSpPr>
          <xdr:cNvPr id="2068" name="Rectangle 20"/>
          <xdr:cNvSpPr>
            <a:spLocks noChangeArrowheads="1"/>
          </xdr:cNvSpPr>
        </xdr:nvSpPr>
        <xdr:spPr bwMode="auto">
          <a:xfrm>
            <a:off x="304" y="2296"/>
            <a:ext cx="20" cy="19"/>
          </a:xfrm>
          <a:prstGeom prst="rect">
            <a:avLst/>
          </a:prstGeom>
          <a:pattFill prst="dkDnDiag">
            <a:fgClr>
              <a:srgbClr val="FF0000"/>
            </a:fgClr>
            <a:bgClr>
              <a:schemeClr val="bg1"/>
            </a:bgClr>
          </a:pattFill>
          <a:ln w="9525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2,5,8</a:t>
            </a:r>
          </a:p>
        </xdr:txBody>
      </xdr:sp>
      <xdr:sp macro="" textlink="">
        <xdr:nvSpPr>
          <xdr:cNvPr id="2385" name="Rectangle 22"/>
          <xdr:cNvSpPr>
            <a:spLocks noChangeArrowheads="1"/>
          </xdr:cNvSpPr>
        </xdr:nvSpPr>
        <xdr:spPr bwMode="auto">
          <a:xfrm>
            <a:off x="541" y="2296"/>
            <a:ext cx="20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>
              <a:alpha val="50195"/>
            </a:srgb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71" name="Text Box 23"/>
          <xdr:cNvSpPr txBox="1">
            <a:spLocks noChangeArrowheads="1"/>
          </xdr:cNvSpPr>
        </xdr:nvSpPr>
        <xdr:spPr bwMode="auto">
          <a:xfrm>
            <a:off x="225" y="2296"/>
            <a:ext cx="63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：稼働日</a:t>
            </a:r>
          </a:p>
        </xdr:txBody>
      </xdr:sp>
      <xdr:sp macro="" textlink="">
        <xdr:nvSpPr>
          <xdr:cNvPr id="2072" name="Text Box 24"/>
          <xdr:cNvSpPr txBox="1">
            <a:spLocks noChangeArrowheads="1"/>
          </xdr:cNvSpPr>
        </xdr:nvSpPr>
        <xdr:spPr bwMode="auto">
          <a:xfrm>
            <a:off x="325" y="2296"/>
            <a:ext cx="8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：点検・検査</a:t>
            </a:r>
          </a:p>
        </xdr:txBody>
      </xdr:sp>
      <xdr:sp macro="" textlink="">
        <xdr:nvSpPr>
          <xdr:cNvPr id="2073" name="Text Box 25"/>
          <xdr:cNvSpPr txBox="1">
            <a:spLocks noChangeArrowheads="1"/>
          </xdr:cNvSpPr>
        </xdr:nvSpPr>
        <xdr:spPr bwMode="auto">
          <a:xfrm>
            <a:off x="445" y="2296"/>
            <a:ext cx="89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：補修・更新</a:t>
            </a:r>
          </a:p>
        </xdr:txBody>
      </xdr:sp>
      <xdr:sp macro="" textlink="">
        <xdr:nvSpPr>
          <xdr:cNvPr id="2074" name="Text Box 26"/>
          <xdr:cNvSpPr txBox="1">
            <a:spLocks noChangeArrowheads="1"/>
          </xdr:cNvSpPr>
        </xdr:nvSpPr>
        <xdr:spPr bwMode="auto">
          <a:xfrm>
            <a:off x="559" y="2296"/>
            <a:ext cx="46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：休炉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1120</xdr:colOff>
      <xdr:row>6</xdr:row>
      <xdr:rowOff>0</xdr:rowOff>
    </xdr:from>
    <xdr:to>
      <xdr:col>15</xdr:col>
      <xdr:colOff>1120</xdr:colOff>
      <xdr:row>6</xdr:row>
      <xdr:rowOff>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0109180" y="1203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6</xdr:row>
      <xdr:rowOff>0</xdr:rowOff>
    </xdr:from>
    <xdr:to>
      <xdr:col>15</xdr:col>
      <xdr:colOff>1120</xdr:colOff>
      <xdr:row>6</xdr:row>
      <xdr:rowOff>0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20109180" y="1203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9</xdr:row>
      <xdr:rowOff>97939</xdr:rowOff>
    </xdr:from>
    <xdr:to>
      <xdr:col>15</xdr:col>
      <xdr:colOff>1120</xdr:colOff>
      <xdr:row>9</xdr:row>
      <xdr:rowOff>97939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20109180" y="28117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9</xdr:row>
      <xdr:rowOff>97939</xdr:rowOff>
    </xdr:from>
    <xdr:to>
      <xdr:col>15</xdr:col>
      <xdr:colOff>1120</xdr:colOff>
      <xdr:row>9</xdr:row>
      <xdr:rowOff>97939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0109180" y="28117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6</xdr:row>
      <xdr:rowOff>0</xdr:rowOff>
    </xdr:from>
    <xdr:to>
      <xdr:col>15</xdr:col>
      <xdr:colOff>1120</xdr:colOff>
      <xdr:row>6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20109180" y="1203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6</xdr:row>
      <xdr:rowOff>0</xdr:rowOff>
    </xdr:from>
    <xdr:to>
      <xdr:col>15</xdr:col>
      <xdr:colOff>1120</xdr:colOff>
      <xdr:row>6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20109180" y="12039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8</xdr:row>
      <xdr:rowOff>245857</xdr:rowOff>
    </xdr:from>
    <xdr:to>
      <xdr:col>15</xdr:col>
      <xdr:colOff>1120</xdr:colOff>
      <xdr:row>8</xdr:row>
      <xdr:rowOff>245857</xdr:rowOff>
    </xdr:to>
    <xdr:sp macro="" textlink="">
      <xdr:nvSpPr>
        <xdr:cNvPr id="13321" name="Text Box 9"/>
        <xdr:cNvSpPr txBox="1">
          <a:spLocks noChangeArrowheads="1"/>
        </xdr:cNvSpPr>
      </xdr:nvSpPr>
      <xdr:spPr bwMode="auto">
        <a:xfrm>
          <a:off x="20109180" y="19583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8</xdr:row>
      <xdr:rowOff>245857</xdr:rowOff>
    </xdr:from>
    <xdr:to>
      <xdr:col>15</xdr:col>
      <xdr:colOff>1120</xdr:colOff>
      <xdr:row>8</xdr:row>
      <xdr:rowOff>245857</xdr:rowOff>
    </xdr:to>
    <xdr:sp macro="" textlink="">
      <xdr:nvSpPr>
        <xdr:cNvPr id="13322" name="Text Box 10"/>
        <xdr:cNvSpPr txBox="1">
          <a:spLocks noChangeArrowheads="1"/>
        </xdr:cNvSpPr>
      </xdr:nvSpPr>
      <xdr:spPr bwMode="auto">
        <a:xfrm>
          <a:off x="20109180" y="19583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8</xdr:row>
      <xdr:rowOff>245857</xdr:rowOff>
    </xdr:from>
    <xdr:to>
      <xdr:col>15</xdr:col>
      <xdr:colOff>1120</xdr:colOff>
      <xdr:row>8</xdr:row>
      <xdr:rowOff>245857</xdr:rowOff>
    </xdr:to>
    <xdr:sp macro="" textlink="">
      <xdr:nvSpPr>
        <xdr:cNvPr id="13323" name="Text Box 11"/>
        <xdr:cNvSpPr txBox="1">
          <a:spLocks noChangeArrowheads="1"/>
        </xdr:cNvSpPr>
      </xdr:nvSpPr>
      <xdr:spPr bwMode="auto">
        <a:xfrm>
          <a:off x="20109180" y="19583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15</xdr:col>
      <xdr:colOff>1120</xdr:colOff>
      <xdr:row>8</xdr:row>
      <xdr:rowOff>245857</xdr:rowOff>
    </xdr:from>
    <xdr:to>
      <xdr:col>15</xdr:col>
      <xdr:colOff>1120</xdr:colOff>
      <xdr:row>8</xdr:row>
      <xdr:rowOff>245857</xdr:rowOff>
    </xdr:to>
    <xdr:sp macro="" textlink="">
      <xdr:nvSpPr>
        <xdr:cNvPr id="13324" name="Text Box 12"/>
        <xdr:cNvSpPr txBox="1">
          <a:spLocks noChangeArrowheads="1"/>
        </xdr:cNvSpPr>
      </xdr:nvSpPr>
      <xdr:spPr bwMode="auto">
        <a:xfrm>
          <a:off x="20109180" y="19583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4259</xdr:colOff>
      <xdr:row>27</xdr:row>
      <xdr:rowOff>76648</xdr:rowOff>
    </xdr:from>
    <xdr:to>
      <xdr:col>14</xdr:col>
      <xdr:colOff>4259</xdr:colOff>
      <xdr:row>27</xdr:row>
      <xdr:rowOff>76648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7866340" y="14721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  <xdr:twoCellAnchor>
    <xdr:from>
      <xdr:col>14</xdr:col>
      <xdr:colOff>4259</xdr:colOff>
      <xdr:row>27</xdr:row>
      <xdr:rowOff>76648</xdr:rowOff>
    </xdr:from>
    <xdr:to>
      <xdr:col>14</xdr:col>
      <xdr:colOff>4259</xdr:colOff>
      <xdr:row>27</xdr:row>
      <xdr:rowOff>76648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7866340" y="147218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Ｂ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7\pc_public4\sousetu\ex-gas\0%20&#20849;&#36890;\100%20&#35336;&#30011;&#65381;&#35373;&#35336;&#65423;&#65414;&#65389;&#65393;&#65433;\030%20DI\020%20&#35336;&#31639;&#26360;\010%20&#28040;&#30707;&#28784;\DI(&#28040;&#30707;&#28784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6\Pc_public2\kg1\&#20849;&#36890;\02.&#24341;&#21512;&#21029;\01&#33258;&#27835;&#20307;\15&#26032;&#28511;\&#26032;&#28511;&#24066;\02%20&#20837;&#26413;&#26360;&#39006;080125\02&#26908;&#35342;\02&#12463;&#12525;&#12540;&#12474;&#12489;&#26908;&#35342;\01%20&#29123;&#28988;&#35336;&#31639;\&#29123;&#28988;&#35336;&#31639;&#65288;&#20027;&#28784;&#21336;&#294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67\Pc_public2\kg1\&#20849;&#36890;\02.&#24341;&#21512;&#21029;\01&#33258;&#27835;&#20307;\36&#24499;&#23798;\&#38463;&#21335;\2.&#20104;&#31639;&#29992;&#35211;&#31309;&#22259;&#26360;20090331\03%20&#23481;&#37327;&#35336;&#31639;\00%20&#12503;&#12525;&#12464;&#12521;&#12512;&#35336;&#31639;\01.&#29123;&#28988;&#35336;&#31639;\01&#29123;&#28988;&#35336;&#31639;_&#27700;&#22132;&#12288;&#31354;&#27671;&#25407;&#20837;&#65291;&#29123;&#26009;&#21152;&#29105;_&#12460;&#12473;&#20877;AH&#20837;&#21475;&#31354;&#27671;170&#8451;&#65288;&#28201;&#24230;&#21046;&#24481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t01\USERS\TK\&#12375;&#23615;\TJ17\TJ17-603(&#20534;&#30693;&#23433;&#65306;&#26032;&#12456;&#12493;&#37325;&#28857;&#12499;&#12472;&#12519;&#12531;)\03&#25171;&#21512;&#12379;\&#12450;&#12531;&#12465;&#12540;&#12488;\&#23478;&#24237;&#29992;&#12450;&#12531;&#12465;&#12540;&#12488;&#38598;&#35336;&#65288;&#25913;2&#65289;051011&#21463;&#38936;&#21547;&#1241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4.22\200s00\&#28988;&#21364;\LJ20\LJ20-664&#65288;&#23567;&#23665;&#24195;&#22495;&#12288;&#21271;&#37096;&#28165;&#25475;&#12475;&#12531;&#12479;&#12540;&#32173;&#25345;&#31649;&#29702;&#65289;\&#20445;&#20840;&#29366;&#27841;&#35519;&#26619;\&#20445;&#20840;&#29366;&#27841;&#35519;&#2661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7\pc_public4\sousetu\ex-gas\0%20&#20849;&#36890;\100%20&#35336;&#30011;&#65381;&#35373;&#35336;&#65423;&#65414;&#65389;&#65393;&#65433;\050%20&#28988;&#21364;BH\020%20&#35336;&#31639;&#26360;\02%20&#12473;&#12488;&#12540;&#12459;B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6\Pc_public2\kg1\&#20849;&#36890;\&#24341;&#12365;&#24403;&#12390;&#21029;\&#20013;&#37096;&#12539;&#21271;&#38520;&#12539;&#26481;&#28023;\&#24859;&#30693;&#30476;\&#21000;&#35895;&#30693;&#31435;&#29872;&#22659;&#32068;&#21512;040303\04.&#19968;&#24335;&#25552;&#20986;&#65288;&#20108;&#22238;&#30446;&#65289;040701\00.&#23481;&#37327;&#35336;&#31639;\08&#28784;&#28342;&#34701;&#35373;&#20633;&#9679;\01.&#28151;&#21512;&#28784;&#35336;&#31639;new&#65288;011115&#20869;&#20462;&#27491;&#65289;&#96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7\pc_public4\sousetu\ex-gas\0%20&#20849;&#36890;\100%20&#35336;&#30011;&#65381;&#35373;&#35336;&#65423;&#65414;&#65389;&#65393;&#65433;\030%20DI\020%20&#35336;&#31639;&#26360;\020%20&#37325;&#26361;\&#37325;&#26361;D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6\Pc_public2\00_&#23481;&#37327;&#35336;&#31639;\00&#12503;&#12525;&#12464;&#12521;&#12512;&#35336;&#31639;\&#31777;&#26131;&#35336;&#31639;_&#29123;&#28988;&#65286;&#33976;&#27671;4MPa,400&#8451;&#96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6\Pc_public2\00_&#23481;&#37327;&#35336;&#31639;\00&#12503;&#12525;&#12464;&#12521;&#12512;&#35336;&#31639;\&#31777;&#26131;&#35336;&#31639;_&#28342;&#3470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s01\LS\Documents%20and%20Settings\kn20036\My%20Documents\&#12501;&#12449;&#12452;&#12523;&#21463;&#12369;&#28193;&#12375;&#29992;&#12501;&#12457;&#12523;&#12480;\&#21454;&#25903;&#35336;&#31639;Ver.2.10_&#23665;&#24418;Rev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NT6\Pc_public2\kg1\&#20849;&#36890;\&#24341;&#12365;&#24403;&#12390;&#21029;\&#38306;&#35199;&#12539;&#36817;&#30079;\&#28363;&#36032;&#30476;\&#22823;&#27941;&#24066;%20&#35211;No.7781\04unix&#35336;&#31639;&#32080;&#26524;\W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4.22\200s00\Documents%20and%20Settings\nakagawahi\Local%20Settings\Temporary%20Internet%20Files\Content.Outlook\V9C33PH6\&#12304;&#20849;&#36890;&#12305;&#12372;&#12415;&#25644;&#20837;&#373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寸法計画と薬剤使用量"/>
      <sheetName val="外形図1"/>
      <sheetName val="外形図2"/>
      <sheetName val="外形図3"/>
      <sheetName val="外形図4"/>
      <sheetName val="外形図5"/>
      <sheetName val="設備電力"/>
      <sheetName val="負荷リスト"/>
      <sheetName val="重量計算"/>
      <sheetName val="詳細設計（未）"/>
      <sheetName val="寸法計画"/>
      <sheetName val="Sheet2"/>
      <sheetName val="Sheet3"/>
    </sheetNames>
    <sheetDataSet>
      <sheetData sheetId="0" refreshError="1">
        <row r="120">
          <cell r="B120" t="str">
            <v>サイロ</v>
          </cell>
        </row>
        <row r="121">
          <cell r="C121" t="str">
            <v>消石灰</v>
          </cell>
        </row>
        <row r="140">
          <cell r="C140" t="str">
            <v>反応助剤</v>
          </cell>
        </row>
      </sheetData>
      <sheetData sheetId="1" refreshError="1">
        <row r="49">
          <cell r="F49" t="str">
            <v>城南</v>
          </cell>
        </row>
      </sheetData>
      <sheetData sheetId="2"/>
      <sheetData sheetId="3"/>
      <sheetData sheetId="4"/>
      <sheetData sheetId="5"/>
      <sheetData sheetId="6" refreshError="1">
        <row r="2">
          <cell r="F2" t="str">
            <v>特殊排出装置</v>
          </cell>
        </row>
        <row r="4">
          <cell r="J4">
            <v>1</v>
          </cell>
        </row>
        <row r="6">
          <cell r="C6" t="str">
            <v>貯留槽用空気圧縮機</v>
          </cell>
        </row>
        <row r="7">
          <cell r="J7">
            <v>1</v>
          </cell>
        </row>
        <row r="19">
          <cell r="C19" t="str">
            <v>ドレントラップ</v>
          </cell>
        </row>
        <row r="21">
          <cell r="J21">
            <v>1</v>
          </cell>
        </row>
        <row r="22">
          <cell r="J22">
            <v>2.4E-2</v>
          </cell>
        </row>
        <row r="23">
          <cell r="C23" t="str">
            <v>除湿機</v>
          </cell>
        </row>
        <row r="25">
          <cell r="J25">
            <v>1</v>
          </cell>
        </row>
        <row r="26">
          <cell r="J26">
            <v>0.24</v>
          </cell>
        </row>
        <row r="28">
          <cell r="C28" t="str">
            <v>消石灰スラリー</v>
          </cell>
          <cell r="F28" t="str">
            <v>定量供給機</v>
          </cell>
        </row>
        <row r="32">
          <cell r="J32">
            <v>0</v>
          </cell>
        </row>
        <row r="35">
          <cell r="J35">
            <v>0</v>
          </cell>
        </row>
        <row r="39">
          <cell r="F39">
            <v>1</v>
          </cell>
          <cell r="J39">
            <v>0.75</v>
          </cell>
        </row>
        <row r="40">
          <cell r="F40">
            <v>3</v>
          </cell>
          <cell r="J40">
            <v>0.75</v>
          </cell>
        </row>
        <row r="43">
          <cell r="J43">
            <v>0</v>
          </cell>
        </row>
        <row r="44">
          <cell r="J44" t="str">
            <v>0</v>
          </cell>
        </row>
        <row r="48">
          <cell r="F48">
            <v>1</v>
          </cell>
          <cell r="J48">
            <v>0.75</v>
          </cell>
        </row>
        <row r="49">
          <cell r="F49">
            <v>5</v>
          </cell>
          <cell r="J49">
            <v>0.4</v>
          </cell>
        </row>
        <row r="53">
          <cell r="F53">
            <v>0</v>
          </cell>
        </row>
        <row r="57">
          <cell r="J57">
            <v>0</v>
          </cell>
        </row>
        <row r="61">
          <cell r="F61">
            <v>1</v>
          </cell>
          <cell r="J61">
            <v>0.75</v>
          </cell>
        </row>
        <row r="62">
          <cell r="F62">
            <v>3</v>
          </cell>
          <cell r="J62">
            <v>0.4</v>
          </cell>
        </row>
        <row r="63">
          <cell r="C63" t="str">
            <v>輸送ブロワ</v>
          </cell>
        </row>
        <row r="64">
          <cell r="J64">
            <v>2</v>
          </cell>
        </row>
        <row r="65">
          <cell r="J65">
            <v>1</v>
          </cell>
        </row>
        <row r="69">
          <cell r="J69">
            <v>30</v>
          </cell>
        </row>
        <row r="71">
          <cell r="C71" t="str">
            <v>吸込ファン</v>
          </cell>
        </row>
        <row r="72">
          <cell r="J72">
            <v>0</v>
          </cell>
        </row>
        <row r="73">
          <cell r="J73">
            <v>0</v>
          </cell>
        </row>
        <row r="74">
          <cell r="C74" t="str">
            <v xml:space="preserve"> シェーカー</v>
          </cell>
        </row>
        <row r="75">
          <cell r="J75">
            <v>0</v>
          </cell>
        </row>
        <row r="76">
          <cell r="J76" t="str">
            <v>0</v>
          </cell>
        </row>
        <row r="77">
          <cell r="C77" t="str">
            <v>フレコンパック搬入用ホイスト</v>
          </cell>
        </row>
        <row r="78">
          <cell r="J78">
            <v>0</v>
          </cell>
        </row>
        <row r="82">
          <cell r="J82">
            <v>0.4</v>
          </cell>
        </row>
        <row r="93">
          <cell r="C93" t="str">
            <v>溶解槽用</v>
          </cell>
        </row>
        <row r="94">
          <cell r="J94">
            <v>0</v>
          </cell>
        </row>
        <row r="95">
          <cell r="J95" t="str">
            <v>0</v>
          </cell>
        </row>
        <row r="96">
          <cell r="C96" t="str">
            <v>換気ファン</v>
          </cell>
        </row>
        <row r="98">
          <cell r="J98" t="str">
            <v>0</v>
          </cell>
        </row>
        <row r="99">
          <cell r="C99" t="str">
            <v>溶解槽落ち口ヒータ</v>
          </cell>
        </row>
        <row r="100">
          <cell r="J100">
            <v>0</v>
          </cell>
        </row>
        <row r="101">
          <cell r="J101" t="str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支"/>
      <sheetName val="使い方"/>
      <sheetName val="フロー"/>
      <sheetName val="入力"/>
      <sheetName val="定格_焼却2_溶融1"/>
      <sheetName val="高質_焼却2_溶融1"/>
      <sheetName val="基準_焼却2_溶融1"/>
      <sheetName val="低質_焼却3_溶融1"/>
      <sheetName val="高質_焼却3_溶融2"/>
      <sheetName val="基準_焼却3_溶融1"/>
      <sheetName val="高質_焼却のみ"/>
      <sheetName val="基準_焼却のみ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出口ガス200℃エンタルピー"/>
      <sheetName val="BF放熱"/>
      <sheetName val="焼却物質収支図"/>
      <sheetName val="使い方"/>
      <sheetName val="フロー"/>
      <sheetName val="入力"/>
      <sheetName val="定格"/>
      <sheetName val="高_溶有"/>
      <sheetName val="基_溶有"/>
      <sheetName val="低_溶有"/>
      <sheetName val="高_溶無"/>
      <sheetName val="基_溶無"/>
      <sheetName val="低_溶無"/>
      <sheetName val="定格_溶無"/>
      <sheetName val="低質(助燃無し)"/>
      <sheetName val="低_溶定格"/>
      <sheetName val="助燃限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庭"/>
      <sheetName val="Ⅰ．グラフ "/>
      <sheetName val="Ⅱ．グラフ"/>
      <sheetName val="世帯別排出量"/>
      <sheetName val="世帯別排出量グラフ"/>
      <sheetName val="排出量原単位"/>
      <sheetName val="倶知安町世帯数"/>
      <sheetName val="協力意識"/>
      <sheetName val="協力意識グラフ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器リスト (小山)"/>
      <sheetName val="×機器リスト（見本）"/>
      <sheetName val="診断方法"/>
      <sheetName val="劣化パターンと保全方式"/>
      <sheetName val="保全方式"/>
      <sheetName val="重要度区分"/>
      <sheetName val="診断の容易性"/>
      <sheetName val="故障頻度"/>
    </sheetNames>
    <sheetDataSet>
      <sheetData sheetId="0"/>
      <sheetData sheetId="1"/>
      <sheetData sheetId="2"/>
      <sheetData sheetId="3" refreshError="1">
        <row r="4">
          <cell r="A4" t="str">
            <v>故障率一定型</v>
          </cell>
          <cell r="B4" t="str">
            <v>○</v>
          </cell>
          <cell r="C4" t="str">
            <v>×</v>
          </cell>
          <cell r="D4" t="str">
            <v>◎</v>
          </cell>
        </row>
        <row r="5">
          <cell r="A5" t="str">
            <v>故障率減少型</v>
          </cell>
          <cell r="B5" t="str">
            <v>×</v>
          </cell>
          <cell r="C5" t="str">
            <v>×</v>
          </cell>
          <cell r="D5" t="str">
            <v>◎</v>
          </cell>
        </row>
        <row r="6">
          <cell r="A6" t="str">
            <v>故障率増加型</v>
          </cell>
          <cell r="B6" t="str">
            <v>×</v>
          </cell>
          <cell r="C6" t="str">
            <v>◎</v>
          </cell>
          <cell r="D6" t="str">
            <v>○</v>
          </cell>
        </row>
      </sheetData>
      <sheetData sheetId="4"/>
      <sheetData sheetId="5" refreshError="1">
        <row r="3">
          <cell r="B3">
            <v>5</v>
          </cell>
          <cell r="C3" t="str">
            <v>ＢＭ設備</v>
          </cell>
          <cell r="D3" t="str">
            <v>Ｃ</v>
          </cell>
        </row>
        <row r="4">
          <cell r="A4">
            <v>7</v>
          </cell>
          <cell r="B4">
            <v>11</v>
          </cell>
          <cell r="C4" t="str">
            <v>ＰＭ設備</v>
          </cell>
          <cell r="D4" t="str">
            <v>Ｂ</v>
          </cell>
        </row>
        <row r="5">
          <cell r="A5">
            <v>13</v>
          </cell>
          <cell r="B5">
            <v>17</v>
          </cell>
          <cell r="C5" t="str">
            <v>重要設備</v>
          </cell>
          <cell r="D5" t="str">
            <v>Ａ</v>
          </cell>
        </row>
        <row r="6">
          <cell r="A6">
            <v>19</v>
          </cell>
          <cell r="B6">
            <v>25</v>
          </cell>
          <cell r="C6" t="str">
            <v>最重要設備</v>
          </cell>
          <cell r="D6" t="str">
            <v>Ｓ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寸法計画"/>
      <sheetName val="BH3"/>
      <sheetName val="BH4"/>
      <sheetName val="BH5"/>
      <sheetName val="BH6"/>
      <sheetName val="BH7"/>
      <sheetName val="BH8"/>
      <sheetName val="BH9"/>
      <sheetName val="BH10"/>
      <sheetName val="設備電力"/>
      <sheetName val="電力"/>
      <sheetName val="Load"/>
      <sheetName val="Sheet2"/>
      <sheetName val="Sheet3"/>
    </sheetNames>
    <sheetDataSet>
      <sheetData sheetId="0" refreshError="1">
        <row r="2">
          <cell r="D2" t="str">
            <v>No.2バグフィルタ</v>
          </cell>
        </row>
        <row r="31">
          <cell r="H31">
            <v>2</v>
          </cell>
        </row>
        <row r="86">
          <cell r="C86" t="str">
            <v>ロータリバルブ</v>
          </cell>
        </row>
      </sheetData>
      <sheetData sheetId="1" refreshError="1">
        <row r="73">
          <cell r="D73" t="str">
            <v>城南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B2" t="str">
            <v>パルス用コンプレッサ</v>
          </cell>
        </row>
        <row r="4">
          <cell r="H4">
            <v>1</v>
          </cell>
        </row>
        <row r="13">
          <cell r="H13">
            <v>75</v>
          </cell>
        </row>
        <row r="27">
          <cell r="B27" t="str">
            <v>停止時ファン</v>
          </cell>
        </row>
        <row r="29">
          <cell r="H29">
            <v>2</v>
          </cell>
        </row>
        <row r="39">
          <cell r="H39">
            <v>11</v>
          </cell>
        </row>
        <row r="40">
          <cell r="B40" t="str">
            <v>停止時ヒータ</v>
          </cell>
        </row>
        <row r="42">
          <cell r="H42">
            <v>2</v>
          </cell>
        </row>
        <row r="52">
          <cell r="H52">
            <v>36</v>
          </cell>
        </row>
        <row r="53">
          <cell r="B53" t="str">
            <v>ホッパヒータ</v>
          </cell>
        </row>
        <row r="54">
          <cell r="H54">
            <v>8</v>
          </cell>
        </row>
        <row r="57">
          <cell r="H57">
            <v>2.5</v>
          </cell>
        </row>
        <row r="58">
          <cell r="B58" t="str">
            <v>ホッパ用バイブレータ</v>
          </cell>
        </row>
        <row r="59">
          <cell r="H59">
            <v>8</v>
          </cell>
        </row>
        <row r="62">
          <cell r="B62" t="str">
            <v>ダストコンベヤ</v>
          </cell>
        </row>
        <row r="63">
          <cell r="H63" t="str">
            <v>chain</v>
          </cell>
        </row>
        <row r="64">
          <cell r="H64">
            <v>2</v>
          </cell>
        </row>
        <row r="70">
          <cell r="H70">
            <v>1.5</v>
          </cell>
        </row>
        <row r="71">
          <cell r="B71" t="str">
            <v>コンベヤヒータ</v>
          </cell>
        </row>
        <row r="72">
          <cell r="H72">
            <v>2</v>
          </cell>
        </row>
        <row r="75">
          <cell r="H75">
            <v>6.5</v>
          </cell>
        </row>
        <row r="77">
          <cell r="H77">
            <v>2</v>
          </cell>
        </row>
        <row r="78">
          <cell r="H78">
            <v>0.75</v>
          </cell>
        </row>
        <row r="79">
          <cell r="B79" t="str">
            <v>各ダンパ用パワーシリンダ</v>
          </cell>
        </row>
        <row r="80">
          <cell r="H80">
            <v>12</v>
          </cell>
        </row>
        <row r="85">
          <cell r="H85">
            <v>440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物質収支"/>
      <sheetName val="前処理・炉規模"/>
      <sheetName val="プラズマ用灰量計算（低質ごみ）"/>
      <sheetName val="灰量計算"/>
      <sheetName val="灰組成計算"/>
      <sheetName val="溶融運転計画（焼却3炉）没"/>
      <sheetName val="溶融運転計画（焼却2炉）没"/>
    </sheetNames>
    <sheetDataSet>
      <sheetData sheetId="0"/>
      <sheetData sheetId="1"/>
      <sheetData sheetId="2"/>
      <sheetData sheetId="3" refreshError="1">
        <row r="4">
          <cell r="D4">
            <v>3</v>
          </cell>
        </row>
        <row r="5">
          <cell r="D5">
            <v>24</v>
          </cell>
        </row>
        <row r="6">
          <cell r="D6">
            <v>1</v>
          </cell>
        </row>
        <row r="7">
          <cell r="D7">
            <v>22.7</v>
          </cell>
        </row>
        <row r="10">
          <cell r="D10">
            <v>270.92018247763298</v>
          </cell>
        </row>
        <row r="11">
          <cell r="D11">
            <v>812.76054743289887</v>
          </cell>
        </row>
        <row r="12">
          <cell r="D12">
            <v>0.03</v>
          </cell>
        </row>
        <row r="15">
          <cell r="D15">
            <v>0</v>
          </cell>
        </row>
        <row r="16">
          <cell r="D16">
            <v>0.05</v>
          </cell>
        </row>
        <row r="17">
          <cell r="D17">
            <v>0.03</v>
          </cell>
        </row>
        <row r="20">
          <cell r="D20">
            <v>812.76054743289887</v>
          </cell>
        </row>
        <row r="21">
          <cell r="D21">
            <v>0.1</v>
          </cell>
        </row>
        <row r="22">
          <cell r="D22">
            <v>0.02</v>
          </cell>
        </row>
        <row r="23">
          <cell r="D23">
            <v>66.347799790440604</v>
          </cell>
        </row>
        <row r="24">
          <cell r="D24">
            <v>3.2666666666666663E-2</v>
          </cell>
        </row>
        <row r="28">
          <cell r="D28">
            <v>28.7879</v>
          </cell>
        </row>
        <row r="29">
          <cell r="D29">
            <v>86.363699999999994</v>
          </cell>
        </row>
        <row r="37">
          <cell r="D37">
            <v>0</v>
          </cell>
        </row>
        <row r="38">
          <cell r="D38">
            <v>0</v>
          </cell>
        </row>
        <row r="41">
          <cell r="D41">
            <v>0</v>
          </cell>
        </row>
        <row r="42">
          <cell r="D42">
            <v>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寸法計画"/>
      <sheetName val="外形図1"/>
      <sheetName val="外形図2"/>
      <sheetName val="外形図3"/>
      <sheetName val="外形図4"/>
      <sheetName val="外形図5"/>
      <sheetName val="負荷リスト"/>
      <sheetName val="Sheet2"/>
      <sheetName val="Sheet3"/>
    </sheetNames>
    <sheetDataSet>
      <sheetData sheetId="0" refreshError="1">
        <row r="117">
          <cell r="C117" t="str">
            <v>Na系反応剤</v>
          </cell>
        </row>
        <row r="186">
          <cell r="H186">
            <v>0.75</v>
          </cell>
        </row>
        <row r="187">
          <cell r="H187">
            <v>0.4</v>
          </cell>
        </row>
        <row r="214">
          <cell r="H214">
            <v>0</v>
          </cell>
        </row>
        <row r="215">
          <cell r="H21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扱説明書"/>
      <sheetName val="物質収支"/>
      <sheetName val="燃焼入力"/>
      <sheetName val="燃焼計算"/>
      <sheetName val="蒸気計算"/>
      <sheetName val="便利！"/>
      <sheetName val="基本定数等"/>
      <sheetName val="gas_T_to_H"/>
      <sheetName val="gas_H_toT"/>
      <sheetName val="SAT"/>
      <sheetName val="steam_S1"/>
      <sheetName val="steam_S2"/>
      <sheetName val="MBR_空気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C2">
            <v>22.413830000000001</v>
          </cell>
        </row>
        <row r="4">
          <cell r="C4">
            <v>35.453000000000003</v>
          </cell>
        </row>
        <row r="5">
          <cell r="C5">
            <v>32.066000000000003</v>
          </cell>
        </row>
        <row r="6">
          <cell r="C6">
            <v>12.010999999999999</v>
          </cell>
        </row>
        <row r="7">
          <cell r="C7">
            <v>14.007</v>
          </cell>
        </row>
        <row r="8">
          <cell r="C8">
            <v>15.9994</v>
          </cell>
        </row>
        <row r="9">
          <cell r="C9">
            <v>1.0079</v>
          </cell>
        </row>
        <row r="10">
          <cell r="C10">
            <v>40.078000000000003</v>
          </cell>
        </row>
        <row r="11">
          <cell r="C11">
            <v>22.98977</v>
          </cell>
        </row>
        <row r="12">
          <cell r="E12">
            <v>8100</v>
          </cell>
        </row>
        <row r="18">
          <cell r="C18">
            <v>273.14999999999998</v>
          </cell>
        </row>
        <row r="19">
          <cell r="C19">
            <v>6.2170876999999996</v>
          </cell>
        </row>
        <row r="20">
          <cell r="C20">
            <v>597.5</v>
          </cell>
        </row>
        <row r="21">
          <cell r="C21">
            <v>20.2498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面溶融入力"/>
      <sheetName val="表面溶融計算"/>
      <sheetName val="物質収支（3炉）"/>
      <sheetName val="物質収支（2炉）"/>
      <sheetName val="物質収支（1炉）"/>
      <sheetName val="プラズマ入力(3炉)"/>
      <sheetName val="プラズマ入力(2炉)"/>
      <sheetName val="プラズマ入力(1炉)"/>
      <sheetName val="プラズマ計算(3炉)"/>
      <sheetName val="プラズマ計算(2炉)"/>
      <sheetName val="プラズマ計算(1炉)"/>
      <sheetName val="便利！"/>
      <sheetName val="基本定数等"/>
      <sheetName val="gas_T_to_H"/>
      <sheetName val="gas_H_t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2">
          <cell r="C22">
            <v>20.095600000000001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燃焼計算結果"/>
      <sheetName val="基本情報"/>
      <sheetName val="▲物質収支図"/>
      <sheetName val="入力シート"/>
      <sheetName val="DataBase"/>
      <sheetName val="運転"/>
      <sheetName val="白防計算"/>
      <sheetName val="物質収支"/>
      <sheetName val="湿式収支"/>
      <sheetName val="▲蒸気収支図(夏)"/>
      <sheetName val="蒸気収支図 (夏提出用) "/>
      <sheetName val="▲蒸気収支図 (冬)"/>
      <sheetName val="蒸気収支図 (冬提出用)"/>
      <sheetName val="▲蒸気収支図（全量ﾊﾞｲﾊﾟｽ）"/>
      <sheetName val="蒸気・熱収支"/>
      <sheetName val="DataBaseSchema"/>
      <sheetName val="蒸気機器"/>
      <sheetName val="蒸気条件"/>
      <sheetName val="触媒脱硝"/>
      <sheetName val="冷却塔"/>
      <sheetName val="薬品収支"/>
      <sheetName val="連続稼動主要機器"/>
      <sheetName val="▲用役表低質 (客先提出用)"/>
      <sheetName val="▲用役表基準質 (客先提出用)"/>
      <sheetName val="▲用役表高質 (客先提出用)"/>
      <sheetName val="▲用役表"/>
      <sheetName val="用役収支"/>
      <sheetName val="用水収支"/>
      <sheetName val="▲用水収支図"/>
      <sheetName val="用水収支図 (提出用)"/>
      <sheetName val="電力収支"/>
      <sheetName val="年間稼動計画"/>
      <sheetName val="年間用役収支"/>
      <sheetName val="ランニングコスト"/>
      <sheetName val="ＷＫ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234">
          <cell r="AA234">
            <v>400</v>
          </cell>
        </row>
        <row r="235">
          <cell r="AA235">
            <v>40</v>
          </cell>
        </row>
        <row r="236">
          <cell r="AA236">
            <v>148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寸法"/>
      <sheetName val="元データ"/>
      <sheetName val="外形図"/>
      <sheetName val="負荷リスト"/>
      <sheetName val="重量"/>
    </sheetNames>
    <sheetDataSet>
      <sheetData sheetId="0" refreshError="1">
        <row r="176">
          <cell r="D176" t="str">
            <v>冷却液循環ポンプ</v>
          </cell>
          <cell r="H176" t="str">
            <v>吸収液循環ポンプ</v>
          </cell>
        </row>
        <row r="179">
          <cell r="K179">
            <v>2</v>
          </cell>
          <cell r="N179">
            <v>2</v>
          </cell>
        </row>
        <row r="188">
          <cell r="N188">
            <v>55</v>
          </cell>
        </row>
        <row r="354">
          <cell r="K354">
            <v>2</v>
          </cell>
          <cell r="N354">
            <v>2</v>
          </cell>
        </row>
        <row r="362">
          <cell r="N362">
            <v>22</v>
          </cell>
        </row>
      </sheetData>
      <sheetData sheetId="1"/>
      <sheetData sheetId="2" refreshError="1">
        <row r="48">
          <cell r="E48" t="str">
            <v>Case1-1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実績（家庭系ごみ）"/>
      <sheetName val="搬入実績（事業系ごみ）"/>
      <sheetName val="月変動係数"/>
      <sheetName val="曜日変動係数"/>
      <sheetName val="搬入量予測（市算出）"/>
    </sheetNames>
    <sheetDataSet>
      <sheetData sheetId="0"/>
      <sheetData sheetId="1"/>
      <sheetData sheetId="2"/>
      <sheetData sheetId="3"/>
      <sheetData sheetId="4">
        <row r="3">
          <cell r="A3">
            <v>24</v>
          </cell>
          <cell r="B3">
            <v>282440</v>
          </cell>
          <cell r="C3">
            <v>136628</v>
          </cell>
          <cell r="D3">
            <v>8714</v>
          </cell>
          <cell r="E3">
            <v>800</v>
          </cell>
          <cell r="F3">
            <v>428582</v>
          </cell>
        </row>
        <row r="4">
          <cell r="A4">
            <v>25</v>
          </cell>
          <cell r="B4">
            <v>235468</v>
          </cell>
          <cell r="C4">
            <v>123093</v>
          </cell>
          <cell r="D4">
            <v>8886</v>
          </cell>
          <cell r="E4">
            <v>800</v>
          </cell>
          <cell r="F4">
            <v>368247</v>
          </cell>
        </row>
        <row r="5">
          <cell r="A5">
            <v>27</v>
          </cell>
          <cell r="B5">
            <v>236614</v>
          </cell>
          <cell r="C5">
            <v>121267.52</v>
          </cell>
          <cell r="D5">
            <v>9012.3460000000014</v>
          </cell>
          <cell r="E5">
            <v>800</v>
          </cell>
          <cell r="F5">
            <v>367693.86600000004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I31"/>
  <sheetViews>
    <sheetView tabSelected="1" view="pageBreakPreview" zoomScale="90" zoomScaleNormal="100" zoomScaleSheetLayoutView="90" workbookViewId="0">
      <selection activeCell="F23" sqref="F23"/>
    </sheetView>
  </sheetViews>
  <sheetFormatPr defaultColWidth="8.875" defaultRowHeight="13.5"/>
  <cols>
    <col min="1" max="2" width="9.875" style="148" customWidth="1"/>
    <col min="3" max="6" width="11.375" style="148" customWidth="1"/>
    <col min="7" max="7" width="15.125" style="148" customWidth="1"/>
    <col min="8" max="8" width="11.375" style="148" customWidth="1"/>
    <col min="9" max="9" width="9.875" style="148" customWidth="1"/>
    <col min="10" max="16384" width="8.875" style="148"/>
  </cols>
  <sheetData>
    <row r="3" spans="1:9">
      <c r="F3" s="380"/>
      <c r="G3" s="509"/>
      <c r="H3" s="509"/>
      <c r="I3" s="380"/>
    </row>
    <row r="4" spans="1:9">
      <c r="F4" s="380"/>
      <c r="G4" s="392"/>
      <c r="H4" s="392"/>
      <c r="I4" s="380"/>
    </row>
    <row r="5" spans="1:9">
      <c r="F5" s="380"/>
      <c r="G5" s="380"/>
      <c r="H5" s="380"/>
      <c r="I5" s="380"/>
    </row>
    <row r="6" spans="1:9">
      <c r="F6" s="380"/>
      <c r="I6" s="380"/>
    </row>
    <row r="7" spans="1:9">
      <c r="F7" s="380"/>
      <c r="G7" s="380"/>
      <c r="H7" s="380"/>
      <c r="I7" s="380"/>
    </row>
    <row r="8" spans="1:9">
      <c r="F8" s="380"/>
      <c r="G8" s="380"/>
      <c r="H8" s="380"/>
      <c r="I8" s="380"/>
    </row>
    <row r="9" spans="1:9">
      <c r="F9" s="380"/>
      <c r="G9" s="380"/>
      <c r="H9" s="380"/>
      <c r="I9" s="380"/>
    </row>
    <row r="12" spans="1:9" ht="15" customHeight="1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 ht="15" customHeight="1">
      <c r="A13" s="149"/>
      <c r="B13" s="149"/>
      <c r="C13" s="149"/>
      <c r="D13" s="149"/>
      <c r="E13" s="149"/>
      <c r="F13" s="149"/>
      <c r="G13" s="149"/>
      <c r="H13" s="149"/>
      <c r="I13" s="149"/>
    </row>
    <row r="14" spans="1:9" ht="35.25" customHeight="1">
      <c r="C14" s="510" t="s">
        <v>201</v>
      </c>
      <c r="D14" s="510"/>
      <c r="E14" s="510"/>
      <c r="F14" s="510"/>
      <c r="G14" s="510"/>
      <c r="H14" s="150"/>
      <c r="I14" s="149"/>
    </row>
    <row r="15" spans="1:9" ht="35.25" customHeight="1">
      <c r="C15" s="511" t="s">
        <v>197</v>
      </c>
      <c r="D15" s="511"/>
      <c r="E15" s="511"/>
      <c r="F15" s="511"/>
      <c r="G15" s="511"/>
      <c r="H15" s="150"/>
      <c r="I15" s="149"/>
    </row>
    <row r="16" spans="1:9" ht="35.25" customHeight="1">
      <c r="C16" s="512" t="s">
        <v>287</v>
      </c>
      <c r="D16" s="512"/>
      <c r="E16" s="512"/>
      <c r="F16" s="512"/>
      <c r="G16" s="512"/>
      <c r="H16" s="150"/>
      <c r="I16" s="149"/>
    </row>
    <row r="17" spans="1:9" ht="24.75" customHeight="1">
      <c r="B17" s="514" t="s">
        <v>29</v>
      </c>
      <c r="C17" s="514"/>
      <c r="D17" s="514"/>
      <c r="E17" s="514"/>
      <c r="F17" s="514"/>
      <c r="G17" s="514"/>
      <c r="H17" s="514"/>
      <c r="I17" s="149"/>
    </row>
    <row r="18" spans="1:9">
      <c r="A18" s="147"/>
      <c r="B18" s="147"/>
      <c r="C18" s="147"/>
      <c r="D18" s="147"/>
      <c r="E18" s="147"/>
      <c r="F18" s="147"/>
      <c r="G18" s="147"/>
      <c r="H18" s="147"/>
      <c r="I18" s="147"/>
    </row>
    <row r="19" spans="1:9" ht="18.75">
      <c r="A19" s="149"/>
      <c r="B19" s="149"/>
      <c r="C19" s="149"/>
      <c r="D19" s="149"/>
      <c r="E19" s="149"/>
      <c r="F19" s="149"/>
      <c r="G19" s="149"/>
      <c r="H19" s="149"/>
      <c r="I19" s="149"/>
    </row>
    <row r="20" spans="1:9" ht="29.25" customHeight="1">
      <c r="B20" s="512"/>
      <c r="C20" s="512"/>
      <c r="D20" s="512"/>
      <c r="E20" s="512"/>
      <c r="F20" s="512"/>
      <c r="G20" s="512"/>
      <c r="H20" s="512"/>
      <c r="I20" s="149"/>
    </row>
    <row r="22" spans="1:9" ht="51" customHeight="1">
      <c r="A22" s="147"/>
      <c r="B22" s="147"/>
      <c r="C22" s="147"/>
      <c r="D22" s="147"/>
      <c r="E22" s="147"/>
      <c r="F22" s="147"/>
      <c r="G22" s="147"/>
      <c r="H22" s="147"/>
      <c r="I22" s="147"/>
    </row>
    <row r="23" spans="1:9" ht="105.75" customHeight="1">
      <c r="A23" s="147"/>
      <c r="B23" s="147"/>
      <c r="C23" s="147"/>
      <c r="D23" s="147"/>
      <c r="E23" s="147"/>
      <c r="F23" s="147"/>
      <c r="G23" s="147"/>
      <c r="H23" s="147"/>
      <c r="I23" s="147"/>
    </row>
    <row r="24" spans="1:9" ht="78" customHeight="1">
      <c r="A24" s="147"/>
      <c r="B24" s="147"/>
      <c r="C24" s="147"/>
      <c r="D24" s="147"/>
      <c r="E24" s="147"/>
      <c r="F24" s="147"/>
      <c r="G24" s="147"/>
      <c r="H24" s="147"/>
      <c r="I24" s="147"/>
    </row>
    <row r="25" spans="1:9" ht="51" customHeight="1">
      <c r="A25" s="147"/>
      <c r="B25" s="515"/>
      <c r="C25" s="515"/>
      <c r="D25" s="515"/>
      <c r="E25" s="515"/>
      <c r="F25" s="515"/>
      <c r="G25" s="515"/>
      <c r="H25" s="515"/>
      <c r="I25" s="147"/>
    </row>
    <row r="28" spans="1:9" ht="36" customHeight="1">
      <c r="B28" s="515" t="s">
        <v>255</v>
      </c>
      <c r="C28" s="515"/>
      <c r="D28" s="515"/>
      <c r="E28" s="515"/>
      <c r="F28" s="515"/>
      <c r="G28" s="515"/>
      <c r="H28" s="515"/>
      <c r="I28" s="151"/>
    </row>
    <row r="29" spans="1:9" ht="24">
      <c r="B29" s="513" t="s">
        <v>202</v>
      </c>
      <c r="C29" s="513"/>
      <c r="D29" s="513"/>
      <c r="E29" s="513"/>
      <c r="F29" s="513"/>
      <c r="G29" s="513"/>
      <c r="H29" s="513"/>
      <c r="I29" s="152"/>
    </row>
    <row r="30" spans="1:9">
      <c r="A30" s="153"/>
      <c r="B30" s="153"/>
      <c r="C30" s="153"/>
      <c r="D30" s="153"/>
      <c r="E30" s="153"/>
      <c r="F30" s="153"/>
      <c r="G30" s="153"/>
      <c r="H30" s="153"/>
      <c r="I30" s="153"/>
    </row>
    <row r="31" spans="1:9">
      <c r="A31" s="153"/>
      <c r="B31" s="153"/>
      <c r="C31" s="153"/>
      <c r="D31" s="153"/>
      <c r="E31" s="153"/>
      <c r="F31" s="153"/>
      <c r="G31" s="153"/>
      <c r="H31" s="153"/>
      <c r="I31" s="153"/>
    </row>
  </sheetData>
  <customSheetViews>
    <customSheetView guid="{FF9C6FC1-AC61-4DF9-9FDC-EC13B7DFD024}" scale="75" showPageBreaks="1" fitToPage="1" printArea="1" view="pageBreakPreview">
      <selection activeCell="L14" sqref="L14"/>
      <pageMargins left="0" right="0" top="0" bottom="0.98425196850393704" header="0" footer="0"/>
      <printOptions horizontalCentered="1"/>
      <pageSetup paperSize="9" fitToHeight="0" orientation="portrait" horizontalDpi="300" verticalDpi="300" r:id="rId1"/>
      <headerFooter alignWithMargins="0"/>
    </customSheetView>
  </customSheetViews>
  <mergeCells count="9">
    <mergeCell ref="G3:H3"/>
    <mergeCell ref="C14:G14"/>
    <mergeCell ref="C15:G15"/>
    <mergeCell ref="C16:G16"/>
    <mergeCell ref="B29:H29"/>
    <mergeCell ref="B17:H17"/>
    <mergeCell ref="B20:H20"/>
    <mergeCell ref="B28:H28"/>
    <mergeCell ref="B25:H25"/>
  </mergeCells>
  <phoneticPr fontId="68"/>
  <printOptions horizontalCentered="1"/>
  <pageMargins left="0" right="0" top="0" bottom="0.98425196850393704" header="0" footer="0"/>
  <pageSetup paperSize="9" fitToHeight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90" zoomScaleNormal="85" zoomScaleSheetLayoutView="90" workbookViewId="0">
      <selection activeCell="I18" sqref="I18"/>
    </sheetView>
  </sheetViews>
  <sheetFormatPr defaultColWidth="9" defaultRowHeight="12"/>
  <cols>
    <col min="1" max="1" width="3.125" style="56" customWidth="1"/>
    <col min="2" max="3" width="2.625" style="56" customWidth="1"/>
    <col min="4" max="4" width="29.375" style="56" customWidth="1"/>
    <col min="5" max="7" width="15" style="56" customWidth="1"/>
    <col min="8" max="8" width="28.75" style="56" customWidth="1"/>
    <col min="9" max="9" width="18.75" style="56" customWidth="1"/>
    <col min="10" max="10" width="1.75" style="56" customWidth="1"/>
    <col min="11" max="11" width="12.625" style="56" customWidth="1"/>
    <col min="12" max="31" width="13.625" style="56" customWidth="1"/>
    <col min="32" max="16384" width="9" style="56"/>
  </cols>
  <sheetData>
    <row r="1" spans="1:11" s="49" customFormat="1" ht="20.100000000000001" customHeight="1">
      <c r="A1" s="649" t="s">
        <v>210</v>
      </c>
      <c r="B1" s="650"/>
      <c r="C1" s="650"/>
      <c r="D1" s="650"/>
      <c r="E1" s="650"/>
      <c r="F1" s="650"/>
      <c r="G1" s="650"/>
      <c r="H1" s="650"/>
      <c r="I1" s="650"/>
      <c r="J1" s="51"/>
      <c r="K1" s="51"/>
    </row>
    <row r="2" spans="1:11" s="49" customFormat="1" ht="10.15" customHeight="1">
      <c r="A2" s="51"/>
      <c r="B2" s="51"/>
      <c r="C2" s="51"/>
      <c r="D2" s="52"/>
      <c r="E2" s="53"/>
      <c r="F2" s="53"/>
      <c r="G2" s="53"/>
      <c r="H2" s="53"/>
      <c r="I2" s="53"/>
      <c r="J2" s="51"/>
    </row>
    <row r="3" spans="1:11" s="105" customFormat="1" ht="20.100000000000001" customHeight="1">
      <c r="A3" s="651" t="s">
        <v>116</v>
      </c>
      <c r="B3" s="651"/>
      <c r="C3" s="651"/>
      <c r="D3" s="651"/>
      <c r="E3" s="651"/>
      <c r="F3" s="651"/>
      <c r="G3" s="651"/>
      <c r="H3" s="651"/>
      <c r="I3" s="651"/>
      <c r="J3" s="95"/>
      <c r="K3" s="95"/>
    </row>
    <row r="4" spans="1:11" ht="8.2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16.5" customHeight="1">
      <c r="A5" s="652" t="s">
        <v>117</v>
      </c>
      <c r="B5" s="653"/>
      <c r="C5" s="653"/>
      <c r="D5" s="654"/>
      <c r="E5" s="319" t="s">
        <v>118</v>
      </c>
      <c r="F5" s="319" t="s">
        <v>119</v>
      </c>
      <c r="G5" s="320"/>
      <c r="H5" s="224" t="s">
        <v>120</v>
      </c>
      <c r="I5" s="639" t="s">
        <v>121</v>
      </c>
      <c r="J5" s="106"/>
    </row>
    <row r="6" spans="1:11" ht="16.5" customHeight="1" thickBot="1">
      <c r="A6" s="655"/>
      <c r="B6" s="656"/>
      <c r="C6" s="656"/>
      <c r="D6" s="657"/>
      <c r="E6" s="107" t="s">
        <v>122</v>
      </c>
      <c r="F6" s="107" t="s">
        <v>123</v>
      </c>
      <c r="G6" s="321" t="s">
        <v>124</v>
      </c>
      <c r="H6" s="232"/>
      <c r="I6" s="640"/>
      <c r="J6" s="106"/>
    </row>
    <row r="7" spans="1:11" s="3" customFormat="1" ht="16.5" customHeight="1">
      <c r="A7" s="233"/>
      <c r="B7" s="234"/>
      <c r="C7" s="235" t="s">
        <v>83</v>
      </c>
      <c r="D7" s="236"/>
      <c r="E7" s="237"/>
      <c r="F7" s="237"/>
      <c r="G7" s="322"/>
      <c r="H7" s="239"/>
      <c r="I7" s="240"/>
      <c r="J7" s="106"/>
    </row>
    <row r="8" spans="1:11" s="3" customFormat="1" ht="16.5" customHeight="1">
      <c r="A8" s="233"/>
      <c r="B8" s="234"/>
      <c r="C8" s="264" t="s">
        <v>204</v>
      </c>
      <c r="D8" s="266"/>
      <c r="E8" s="420"/>
      <c r="F8" s="420"/>
      <c r="G8" s="421"/>
      <c r="H8" s="422"/>
      <c r="I8" s="423"/>
      <c r="J8" s="106"/>
      <c r="K8" s="106"/>
    </row>
    <row r="9" spans="1:11" s="3" customFormat="1" ht="16.5" customHeight="1">
      <c r="A9" s="233"/>
      <c r="B9" s="234"/>
      <c r="C9" s="264" t="s">
        <v>204</v>
      </c>
      <c r="D9" s="266"/>
      <c r="E9" s="420"/>
      <c r="F9" s="420"/>
      <c r="G9" s="421"/>
      <c r="H9" s="422"/>
      <c r="I9" s="423"/>
      <c r="J9" s="106"/>
      <c r="K9" s="106"/>
    </row>
    <row r="10" spans="1:11" s="3" customFormat="1" ht="16.5" customHeight="1">
      <c r="A10" s="233"/>
      <c r="B10" s="234"/>
      <c r="C10" s="264" t="s">
        <v>204</v>
      </c>
      <c r="D10" s="266"/>
      <c r="E10" s="420"/>
      <c r="F10" s="420"/>
      <c r="G10" s="421"/>
      <c r="H10" s="422"/>
      <c r="I10" s="423"/>
      <c r="J10" s="106"/>
      <c r="K10" s="106"/>
    </row>
    <row r="11" spans="1:11" s="3" customFormat="1" ht="16.5" customHeight="1">
      <c r="A11" s="233"/>
      <c r="B11" s="234"/>
      <c r="C11" s="7" t="s">
        <v>83</v>
      </c>
      <c r="D11" s="71"/>
      <c r="E11" s="241"/>
      <c r="F11" s="241"/>
      <c r="G11" s="249"/>
      <c r="H11" s="242"/>
      <c r="I11" s="221"/>
      <c r="J11" s="106"/>
    </row>
    <row r="12" spans="1:11" s="3" customFormat="1" ht="16.5" customHeight="1">
      <c r="A12" s="233"/>
      <c r="B12" s="243" t="s">
        <v>125</v>
      </c>
      <c r="C12" s="645" t="s">
        <v>126</v>
      </c>
      <c r="D12" s="646"/>
      <c r="E12" s="241"/>
      <c r="F12" s="241"/>
      <c r="G12" s="249"/>
      <c r="H12" s="242"/>
      <c r="I12" s="221"/>
      <c r="J12" s="106"/>
      <c r="K12" s="318"/>
    </row>
    <row r="13" spans="1:11" s="3" customFormat="1" ht="16.5" customHeight="1">
      <c r="A13" s="233"/>
      <c r="B13" s="234"/>
      <c r="C13" s="244" t="s">
        <v>83</v>
      </c>
      <c r="D13" s="245"/>
      <c r="E13" s="246"/>
      <c r="F13" s="246"/>
      <c r="G13" s="506"/>
      <c r="H13" s="508" t="s">
        <v>127</v>
      </c>
      <c r="I13" s="248"/>
      <c r="J13" s="106"/>
    </row>
    <row r="14" spans="1:11" s="3" customFormat="1" ht="16.5" customHeight="1">
      <c r="A14" s="233"/>
      <c r="B14" s="234"/>
      <c r="C14" s="264" t="s">
        <v>204</v>
      </c>
      <c r="D14" s="266"/>
      <c r="E14" s="420"/>
      <c r="F14" s="420"/>
      <c r="G14" s="506"/>
      <c r="H14" s="422"/>
      <c r="I14" s="423"/>
      <c r="J14" s="106"/>
      <c r="K14" s="106"/>
    </row>
    <row r="15" spans="1:11" s="3" customFormat="1" ht="16.5" customHeight="1">
      <c r="A15" s="233"/>
      <c r="B15" s="234"/>
      <c r="C15" s="264" t="s">
        <v>204</v>
      </c>
      <c r="D15" s="266"/>
      <c r="E15" s="420"/>
      <c r="F15" s="420"/>
      <c r="G15" s="506"/>
      <c r="H15" s="422"/>
      <c r="I15" s="423"/>
      <c r="J15" s="106"/>
      <c r="K15" s="106"/>
    </row>
    <row r="16" spans="1:11" s="3" customFormat="1" ht="16.5" customHeight="1">
      <c r="A16" s="233"/>
      <c r="B16" s="234"/>
      <c r="C16" s="264" t="s">
        <v>204</v>
      </c>
      <c r="D16" s="266"/>
      <c r="E16" s="420"/>
      <c r="F16" s="420"/>
      <c r="G16" s="506"/>
      <c r="H16" s="422"/>
      <c r="I16" s="423"/>
      <c r="J16" s="106"/>
      <c r="K16" s="106"/>
    </row>
    <row r="17" spans="1:11" s="3" customFormat="1" ht="16.5" customHeight="1">
      <c r="A17" s="233"/>
      <c r="B17" s="234"/>
      <c r="C17" s="7" t="s">
        <v>83</v>
      </c>
      <c r="D17" s="71"/>
      <c r="E17" s="241"/>
      <c r="F17" s="241"/>
      <c r="G17" s="249"/>
      <c r="H17" s="242"/>
      <c r="I17" s="221"/>
      <c r="J17" s="106"/>
    </row>
    <row r="18" spans="1:11" s="3" customFormat="1" ht="16.5" customHeight="1">
      <c r="A18" s="233"/>
      <c r="B18" s="243" t="s">
        <v>128</v>
      </c>
      <c r="C18" s="645" t="s">
        <v>129</v>
      </c>
      <c r="D18" s="646"/>
      <c r="E18" s="249"/>
      <c r="F18" s="250"/>
      <c r="G18" s="507"/>
      <c r="H18" s="251"/>
      <c r="I18" s="218"/>
      <c r="J18" s="106"/>
    </row>
    <row r="19" spans="1:11" s="3" customFormat="1" ht="16.5" customHeight="1" thickBot="1">
      <c r="A19" s="212" t="s">
        <v>81</v>
      </c>
      <c r="B19" s="642" t="s">
        <v>130</v>
      </c>
      <c r="C19" s="643"/>
      <c r="D19" s="644"/>
      <c r="E19" s="252">
        <f>F19/10</f>
        <v>0</v>
      </c>
      <c r="F19" s="253">
        <f>SUM(F12,F18)</f>
        <v>0</v>
      </c>
      <c r="G19" s="323">
        <f>SUM(G12,G18)</f>
        <v>0</v>
      </c>
      <c r="H19" s="254" t="s">
        <v>131</v>
      </c>
      <c r="I19" s="219"/>
      <c r="J19" s="106"/>
    </row>
    <row r="20" spans="1:11" ht="16.5" customHeight="1"/>
    <row r="21" spans="1:11" ht="16.5" customHeight="1"/>
    <row r="22" spans="1:11" s="105" customFormat="1" ht="16.5" customHeight="1">
      <c r="A22" s="651" t="s">
        <v>134</v>
      </c>
      <c r="B22" s="651"/>
      <c r="C22" s="651"/>
      <c r="D22" s="651"/>
      <c r="E22" s="651"/>
      <c r="F22" s="651"/>
      <c r="G22" s="651"/>
      <c r="H22" s="651"/>
      <c r="I22" s="651"/>
      <c r="J22" s="95"/>
      <c r="K22" s="95"/>
    </row>
    <row r="23" spans="1:11" ht="8.25" customHeight="1" thickBo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ht="16.5" customHeight="1">
      <c r="A24" s="630" t="s">
        <v>135</v>
      </c>
      <c r="B24" s="631"/>
      <c r="C24" s="631"/>
      <c r="D24" s="632"/>
      <c r="E24" s="319" t="s">
        <v>118</v>
      </c>
      <c r="F24" s="319" t="s">
        <v>119</v>
      </c>
      <c r="G24" s="636" t="s">
        <v>120</v>
      </c>
      <c r="H24" s="632"/>
      <c r="I24" s="639" t="s">
        <v>121</v>
      </c>
      <c r="J24" s="106"/>
    </row>
    <row r="25" spans="1:11" ht="16.5" customHeight="1" thickBot="1">
      <c r="A25" s="633"/>
      <c r="B25" s="634"/>
      <c r="C25" s="634"/>
      <c r="D25" s="635"/>
      <c r="E25" s="107" t="s">
        <v>122</v>
      </c>
      <c r="F25" s="107" t="s">
        <v>123</v>
      </c>
      <c r="G25" s="637"/>
      <c r="H25" s="638"/>
      <c r="I25" s="640"/>
      <c r="J25" s="106"/>
    </row>
    <row r="26" spans="1:11" s="3" customFormat="1" ht="16.5" customHeight="1">
      <c r="A26" s="233"/>
      <c r="B26" s="234"/>
      <c r="C26" s="244" t="s">
        <v>83</v>
      </c>
      <c r="D26" s="245"/>
      <c r="E26" s="246"/>
      <c r="F26" s="246"/>
      <c r="G26" s="69"/>
      <c r="H26" s="247"/>
      <c r="I26" s="248"/>
      <c r="J26" s="106"/>
    </row>
    <row r="27" spans="1:11" s="3" customFormat="1" ht="16.5" customHeight="1">
      <c r="A27" s="233"/>
      <c r="B27" s="234"/>
      <c r="C27" s="264" t="s">
        <v>204</v>
      </c>
      <c r="D27" s="266"/>
      <c r="E27" s="420"/>
      <c r="F27" s="420"/>
      <c r="G27" s="420"/>
      <c r="H27" s="422"/>
      <c r="I27" s="423"/>
      <c r="J27" s="106"/>
      <c r="K27" s="106"/>
    </row>
    <row r="28" spans="1:11" s="3" customFormat="1" ht="16.5" customHeight="1">
      <c r="A28" s="233"/>
      <c r="B28" s="234"/>
      <c r="C28" s="264" t="s">
        <v>204</v>
      </c>
      <c r="D28" s="266"/>
      <c r="E28" s="420"/>
      <c r="F28" s="420"/>
      <c r="G28" s="420"/>
      <c r="H28" s="422"/>
      <c r="I28" s="423"/>
      <c r="J28" s="106"/>
      <c r="K28" s="106"/>
    </row>
    <row r="29" spans="1:11" s="3" customFormat="1" ht="16.5" customHeight="1">
      <c r="A29" s="233"/>
      <c r="B29" s="234"/>
      <c r="C29" s="264" t="s">
        <v>204</v>
      </c>
      <c r="D29" s="266"/>
      <c r="E29" s="420"/>
      <c r="F29" s="420"/>
      <c r="G29" s="420"/>
      <c r="H29" s="422"/>
      <c r="I29" s="423"/>
      <c r="J29" s="106"/>
      <c r="K29" s="106"/>
    </row>
    <row r="30" spans="1:11" s="3" customFormat="1" ht="16.5" customHeight="1">
      <c r="A30" s="233"/>
      <c r="B30" s="234"/>
      <c r="C30" s="7" t="s">
        <v>83</v>
      </c>
      <c r="D30" s="71"/>
      <c r="E30" s="241"/>
      <c r="F30" s="241"/>
      <c r="G30" s="220"/>
      <c r="H30" s="242"/>
      <c r="I30" s="221"/>
      <c r="J30" s="106"/>
    </row>
    <row r="31" spans="1:11" s="3" customFormat="1" ht="16.5" customHeight="1">
      <c r="A31" s="233"/>
      <c r="B31" s="243" t="s">
        <v>198</v>
      </c>
      <c r="C31" s="645" t="s">
        <v>286</v>
      </c>
      <c r="D31" s="646"/>
      <c r="E31" s="250"/>
      <c r="F31" s="250"/>
      <c r="G31" s="217"/>
      <c r="H31" s="251"/>
      <c r="I31" s="218"/>
      <c r="J31" s="106"/>
    </row>
    <row r="32" spans="1:11" s="3" customFormat="1" ht="16.5" customHeight="1">
      <c r="A32" s="233"/>
      <c r="B32" s="234"/>
      <c r="C32" s="244" t="s">
        <v>83</v>
      </c>
      <c r="D32" s="245"/>
      <c r="E32" s="246"/>
      <c r="F32" s="246"/>
      <c r="G32" s="69" t="s">
        <v>127</v>
      </c>
      <c r="H32" s="247"/>
      <c r="I32" s="248"/>
      <c r="J32" s="106"/>
    </row>
    <row r="33" spans="1:11" s="3" customFormat="1" ht="16.5" customHeight="1">
      <c r="A33" s="233"/>
      <c r="B33" s="234"/>
      <c r="C33" s="264" t="s">
        <v>204</v>
      </c>
      <c r="D33" s="266"/>
      <c r="E33" s="420"/>
      <c r="F33" s="420"/>
      <c r="G33" s="420"/>
      <c r="H33" s="422"/>
      <c r="I33" s="423"/>
      <c r="J33" s="106"/>
      <c r="K33" s="106"/>
    </row>
    <row r="34" spans="1:11" s="3" customFormat="1" ht="16.5" customHeight="1">
      <c r="A34" s="233"/>
      <c r="B34" s="234"/>
      <c r="C34" s="264" t="s">
        <v>204</v>
      </c>
      <c r="D34" s="266"/>
      <c r="E34" s="420"/>
      <c r="F34" s="420"/>
      <c r="G34" s="420"/>
      <c r="H34" s="422"/>
      <c r="I34" s="423"/>
      <c r="J34" s="106"/>
      <c r="K34" s="106"/>
    </row>
    <row r="35" spans="1:11" s="3" customFormat="1" ht="16.5" customHeight="1">
      <c r="A35" s="233"/>
      <c r="B35" s="234"/>
      <c r="C35" s="264" t="s">
        <v>204</v>
      </c>
      <c r="D35" s="266"/>
      <c r="E35" s="420"/>
      <c r="F35" s="420"/>
      <c r="G35" s="420"/>
      <c r="H35" s="422"/>
      <c r="I35" s="423"/>
      <c r="J35" s="106"/>
      <c r="K35" s="106"/>
    </row>
    <row r="36" spans="1:11" s="3" customFormat="1" ht="16.5" customHeight="1">
      <c r="A36" s="233"/>
      <c r="B36" s="234"/>
      <c r="C36" s="7" t="s">
        <v>83</v>
      </c>
      <c r="D36" s="71"/>
      <c r="E36" s="241"/>
      <c r="F36" s="241"/>
      <c r="G36" s="220"/>
      <c r="H36" s="242"/>
      <c r="I36" s="221"/>
      <c r="J36" s="106"/>
    </row>
    <row r="37" spans="1:11" s="3" customFormat="1" ht="16.5" customHeight="1">
      <c r="A37" s="233"/>
      <c r="B37" s="243" t="s">
        <v>199</v>
      </c>
      <c r="C37" s="645" t="s">
        <v>129</v>
      </c>
      <c r="D37" s="646"/>
      <c r="E37" s="249"/>
      <c r="F37" s="250"/>
      <c r="G37" s="217"/>
      <c r="H37" s="251"/>
      <c r="I37" s="218"/>
      <c r="J37" s="106"/>
    </row>
    <row r="38" spans="1:11" s="3" customFormat="1" ht="16.5" customHeight="1" thickBot="1">
      <c r="A38" s="212" t="s">
        <v>81</v>
      </c>
      <c r="B38" s="642" t="s">
        <v>139</v>
      </c>
      <c r="C38" s="643"/>
      <c r="D38" s="644"/>
      <c r="E38" s="252">
        <f>F38/10</f>
        <v>0</v>
      </c>
      <c r="F38" s="253">
        <f>(+F31+F37)</f>
        <v>0</v>
      </c>
      <c r="G38" s="213" t="s">
        <v>200</v>
      </c>
      <c r="H38" s="254"/>
      <c r="I38" s="219"/>
      <c r="J38" s="106"/>
    </row>
    <row r="39" spans="1:11" s="3" customFormat="1" ht="16.5" customHeight="1">
      <c r="A39" s="56"/>
      <c r="B39" s="56"/>
      <c r="C39" s="56"/>
      <c r="D39" s="56"/>
      <c r="E39" s="56"/>
      <c r="F39" s="56"/>
      <c r="G39" s="56"/>
      <c r="H39" s="56"/>
      <c r="I39" s="56"/>
      <c r="J39" s="106"/>
    </row>
    <row r="40" spans="1:11" s="3" customFormat="1" ht="16.5" customHeight="1">
      <c r="A40" s="102" t="s">
        <v>28</v>
      </c>
      <c r="B40" s="648" t="s">
        <v>142</v>
      </c>
      <c r="C40" s="648"/>
      <c r="D40" s="648"/>
      <c r="E40" s="648"/>
      <c r="F40" s="648"/>
      <c r="G40" s="648"/>
      <c r="H40" s="648"/>
      <c r="I40" s="648"/>
      <c r="J40" s="106"/>
    </row>
    <row r="41" spans="1:11" s="3" customFormat="1" ht="16.5" customHeight="1">
      <c r="A41" s="102" t="s">
        <v>25</v>
      </c>
      <c r="B41" s="647" t="s">
        <v>112</v>
      </c>
      <c r="C41" s="647"/>
      <c r="D41" s="647"/>
      <c r="E41" s="647"/>
      <c r="F41" s="647"/>
      <c r="G41" s="647"/>
      <c r="H41" s="647"/>
      <c r="I41" s="647"/>
      <c r="J41" s="106"/>
    </row>
    <row r="42" spans="1:11" s="3" customFormat="1" ht="16.5" customHeight="1">
      <c r="A42" s="102" t="s">
        <v>11</v>
      </c>
      <c r="B42" s="648" t="s">
        <v>143</v>
      </c>
      <c r="C42" s="648"/>
      <c r="D42" s="648"/>
      <c r="E42" s="648"/>
      <c r="F42" s="648"/>
      <c r="G42" s="648"/>
      <c r="H42" s="648"/>
      <c r="I42" s="648"/>
      <c r="J42" s="106"/>
    </row>
    <row r="43" spans="1:11" s="3" customFormat="1" ht="16.5" customHeight="1">
      <c r="A43" s="102" t="s">
        <v>12</v>
      </c>
      <c r="B43" s="648" t="s">
        <v>280</v>
      </c>
      <c r="C43" s="648"/>
      <c r="D43" s="648"/>
      <c r="E43" s="648"/>
      <c r="F43" s="648"/>
      <c r="G43" s="648"/>
      <c r="H43" s="648"/>
      <c r="I43" s="648"/>
      <c r="J43" s="106"/>
    </row>
    <row r="44" spans="1:11" s="3" customFormat="1" ht="16.5" customHeight="1">
      <c r="A44" s="102" t="s">
        <v>9</v>
      </c>
      <c r="B44" s="641" t="s">
        <v>114</v>
      </c>
      <c r="C44" s="641"/>
      <c r="D44" s="641"/>
      <c r="E44" s="641"/>
      <c r="F44" s="641"/>
      <c r="G44" s="641"/>
      <c r="H44" s="641"/>
      <c r="I44" s="641"/>
      <c r="J44" s="106"/>
    </row>
    <row r="45" spans="1:11" ht="16.5" customHeight="1">
      <c r="A45" s="102"/>
      <c r="B45" s="2"/>
      <c r="G45" s="2"/>
    </row>
    <row r="46" spans="1:11" ht="8.25" customHeight="1">
      <c r="G46" s="2"/>
    </row>
    <row r="47" spans="1:11" ht="13.5" customHeight="1"/>
    <row r="48" spans="1:11" ht="13.5" customHeight="1"/>
    <row r="49" ht="13.5" customHeight="1"/>
    <row r="50" ht="13.5" customHeight="1"/>
    <row r="51" ht="24" customHeight="1"/>
    <row r="52" ht="13.5" customHeight="1"/>
    <row r="53" ht="13.5" customHeight="1"/>
    <row r="54" ht="12" customHeight="1"/>
    <row r="55" ht="12.75" customHeight="1"/>
    <row r="56" ht="8.25" customHeight="1"/>
  </sheetData>
  <customSheetViews>
    <customSheetView guid="{FF9C6FC1-AC61-4DF9-9FDC-EC13B7DFD024}" scale="85" showPageBreaks="1" fitToPage="1" printArea="1">
      <selection activeCell="I79" sqref="I79"/>
      <pageMargins left="0.7" right="0.6" top="0.78740157480314965" bottom="0.67" header="0.51181102362204722" footer="0.49"/>
      <printOptions horizontalCentered="1"/>
      <pageSetup paperSize="9" scale="65" orientation="portrait" horizontalDpi="300" verticalDpi="300" r:id="rId1"/>
      <headerFooter alignWithMargins="0"/>
    </customSheetView>
  </customSheetViews>
  <mergeCells count="19">
    <mergeCell ref="A1:I1"/>
    <mergeCell ref="C12:D12"/>
    <mergeCell ref="C18:D18"/>
    <mergeCell ref="B19:D19"/>
    <mergeCell ref="A22:I22"/>
    <mergeCell ref="I5:I6"/>
    <mergeCell ref="A3:I3"/>
    <mergeCell ref="A5:D6"/>
    <mergeCell ref="A24:D25"/>
    <mergeCell ref="G24:H25"/>
    <mergeCell ref="I24:I25"/>
    <mergeCell ref="B44:I44"/>
    <mergeCell ref="B38:D38"/>
    <mergeCell ref="C31:D31"/>
    <mergeCell ref="C37:D37"/>
    <mergeCell ref="B41:I41"/>
    <mergeCell ref="B40:I40"/>
    <mergeCell ref="B42:I42"/>
    <mergeCell ref="B43:I43"/>
  </mergeCells>
  <phoneticPr fontId="28"/>
  <printOptions horizontalCentered="1"/>
  <pageMargins left="0.7" right="0.6" top="0.78740157480314965" bottom="0.67" header="0.51181102362204722" footer="0.49"/>
  <pageSetup paperSize="8" orientation="portrait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view="pageBreakPreview" zoomScale="85" zoomScaleNormal="85" workbookViewId="0">
      <selection activeCell="P83" sqref="P83"/>
    </sheetView>
  </sheetViews>
  <sheetFormatPr defaultColWidth="9" defaultRowHeight="12"/>
  <cols>
    <col min="1" max="1" width="2" style="56" customWidth="1"/>
    <col min="2" max="2" width="3.125" style="56" customWidth="1"/>
    <col min="3" max="4" width="2.625" style="56" customWidth="1"/>
    <col min="5" max="5" width="29.375" style="56" customWidth="1"/>
    <col min="6" max="8" width="15" style="56" customWidth="1"/>
    <col min="9" max="9" width="28.75" style="56" customWidth="1"/>
    <col min="10" max="10" width="18.75" style="56" customWidth="1"/>
    <col min="11" max="11" width="1.75" style="56" customWidth="1"/>
    <col min="12" max="24" width="12.625" style="56" customWidth="1"/>
    <col min="25" max="25" width="3.125" style="56" customWidth="1"/>
    <col min="26" max="39" width="12.625" style="56" customWidth="1"/>
    <col min="40" max="59" width="13.625" style="56" customWidth="1"/>
    <col min="60" max="16384" width="9" style="56"/>
  </cols>
  <sheetData>
    <row r="1" spans="1:17" ht="14.25" customHeight="1"/>
    <row r="2" spans="1:17" s="49" customFormat="1" ht="20.100000000000001" customHeight="1">
      <c r="B2" s="660" t="s">
        <v>146</v>
      </c>
      <c r="C2" s="650"/>
      <c r="D2" s="650"/>
      <c r="E2" s="650"/>
      <c r="F2" s="650"/>
      <c r="G2" s="650"/>
      <c r="H2" s="650"/>
      <c r="I2" s="650"/>
      <c r="J2" s="650"/>
      <c r="K2" s="51"/>
      <c r="L2" s="51"/>
      <c r="M2" s="51"/>
      <c r="N2" s="51"/>
    </row>
    <row r="3" spans="1:17" s="49" customFormat="1" ht="10.15" customHeight="1">
      <c r="A3" s="50"/>
      <c r="B3" s="51"/>
      <c r="C3" s="51"/>
      <c r="D3" s="51"/>
      <c r="E3" s="52"/>
      <c r="F3" s="53"/>
      <c r="G3" s="53"/>
      <c r="H3" s="53"/>
      <c r="I3" s="53"/>
      <c r="J3" s="53"/>
      <c r="K3" s="51"/>
    </row>
    <row r="4" spans="1:17" s="105" customFormat="1" ht="20.100000000000001" customHeight="1">
      <c r="A4" s="103"/>
      <c r="B4" s="651" t="s">
        <v>116</v>
      </c>
      <c r="C4" s="651"/>
      <c r="D4" s="651"/>
      <c r="E4" s="651"/>
      <c r="F4" s="651"/>
      <c r="G4" s="651"/>
      <c r="H4" s="651"/>
      <c r="I4" s="651"/>
      <c r="J4" s="651"/>
      <c r="K4" s="95"/>
      <c r="L4" s="95"/>
      <c r="M4" s="95"/>
      <c r="N4" s="95"/>
      <c r="O4" s="104"/>
      <c r="P4" s="104"/>
      <c r="Q4" s="104"/>
    </row>
    <row r="5" spans="1:17" ht="8.25" customHeight="1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7" ht="16.5" customHeight="1">
      <c r="B6" s="630" t="s">
        <v>117</v>
      </c>
      <c r="C6" s="631"/>
      <c r="D6" s="631"/>
      <c r="E6" s="632"/>
      <c r="F6" s="319" t="s">
        <v>118</v>
      </c>
      <c r="G6" s="319" t="s">
        <v>119</v>
      </c>
      <c r="H6" s="320"/>
      <c r="I6" s="224" t="s">
        <v>120</v>
      </c>
      <c r="J6" s="639" t="s">
        <v>121</v>
      </c>
      <c r="K6" s="106"/>
    </row>
    <row r="7" spans="1:17" ht="16.5" customHeight="1" thickBot="1">
      <c r="B7" s="633"/>
      <c r="C7" s="634"/>
      <c r="D7" s="634"/>
      <c r="E7" s="635"/>
      <c r="F7" s="107" t="s">
        <v>122</v>
      </c>
      <c r="G7" s="107" t="s">
        <v>123</v>
      </c>
      <c r="H7" s="321" t="s">
        <v>124</v>
      </c>
      <c r="I7" s="232"/>
      <c r="J7" s="640"/>
      <c r="K7" s="106"/>
    </row>
    <row r="8" spans="1:17" s="3" customFormat="1" ht="16.5" customHeight="1">
      <c r="A8" s="129"/>
      <c r="B8" s="233"/>
      <c r="C8" s="234"/>
      <c r="D8" s="235" t="s">
        <v>83</v>
      </c>
      <c r="E8" s="236"/>
      <c r="F8" s="355"/>
      <c r="G8" s="355"/>
      <c r="H8" s="356"/>
      <c r="I8" s="239"/>
      <c r="J8" s="240"/>
      <c r="K8" s="106"/>
    </row>
    <row r="9" spans="1:17" s="3" customFormat="1" ht="16.5" customHeight="1">
      <c r="A9" s="129"/>
      <c r="B9" s="233"/>
      <c r="C9" s="234"/>
      <c r="D9" s="7" t="s">
        <v>83</v>
      </c>
      <c r="E9" s="71"/>
      <c r="F9" s="357"/>
      <c r="G9" s="357"/>
      <c r="H9" s="358"/>
      <c r="I9" s="242"/>
      <c r="J9" s="221"/>
      <c r="K9" s="106"/>
    </row>
    <row r="10" spans="1:17" s="3" customFormat="1" ht="16.5" customHeight="1">
      <c r="A10" s="129"/>
      <c r="B10" s="233"/>
      <c r="C10" s="243" t="s">
        <v>125</v>
      </c>
      <c r="D10" s="645" t="s">
        <v>126</v>
      </c>
      <c r="E10" s="646"/>
      <c r="F10" s="357"/>
      <c r="G10" s="357"/>
      <c r="H10" s="358"/>
      <c r="I10" s="242"/>
      <c r="J10" s="221"/>
      <c r="K10" s="106"/>
      <c r="L10" s="318"/>
    </row>
    <row r="11" spans="1:17" s="3" customFormat="1" ht="16.5" customHeight="1">
      <c r="A11" s="129"/>
      <c r="B11" s="233"/>
      <c r="C11" s="234"/>
      <c r="D11" s="244" t="s">
        <v>83</v>
      </c>
      <c r="E11" s="245"/>
      <c r="F11" s="359"/>
      <c r="G11" s="359"/>
      <c r="H11" s="360"/>
      <c r="I11" s="247" t="s">
        <v>127</v>
      </c>
      <c r="J11" s="248"/>
      <c r="K11" s="106"/>
    </row>
    <row r="12" spans="1:17" s="3" customFormat="1" ht="16.5" customHeight="1">
      <c r="A12" s="129"/>
      <c r="B12" s="233"/>
      <c r="C12" s="234"/>
      <c r="D12" s="7" t="s">
        <v>83</v>
      </c>
      <c r="E12" s="71"/>
      <c r="F12" s="357"/>
      <c r="G12" s="357"/>
      <c r="H12" s="361"/>
      <c r="I12" s="242"/>
      <c r="J12" s="221"/>
      <c r="K12" s="106"/>
    </row>
    <row r="13" spans="1:17" s="3" customFormat="1" ht="16.5" customHeight="1">
      <c r="A13" s="129"/>
      <c r="B13" s="233"/>
      <c r="C13" s="243" t="s">
        <v>128</v>
      </c>
      <c r="D13" s="645" t="s">
        <v>129</v>
      </c>
      <c r="E13" s="646"/>
      <c r="F13" s="358"/>
      <c r="G13" s="362"/>
      <c r="H13" s="363"/>
      <c r="I13" s="251"/>
      <c r="J13" s="218"/>
      <c r="K13" s="106"/>
    </row>
    <row r="14" spans="1:17" s="3" customFormat="1" ht="16.5" customHeight="1" thickBot="1">
      <c r="B14" s="212" t="s">
        <v>81</v>
      </c>
      <c r="C14" s="642" t="s">
        <v>130</v>
      </c>
      <c r="D14" s="643"/>
      <c r="E14" s="644"/>
      <c r="F14" s="364">
        <f>G14/20</f>
        <v>0</v>
      </c>
      <c r="G14" s="365">
        <f>SUM(G10,G13)</f>
        <v>0</v>
      </c>
      <c r="H14" s="366">
        <f>SUM(H10,H13)</f>
        <v>0</v>
      </c>
      <c r="I14" s="254" t="s">
        <v>131</v>
      </c>
      <c r="J14" s="219"/>
      <c r="K14" s="106"/>
    </row>
    <row r="15" spans="1:17" s="3" customFormat="1" ht="16.5" customHeight="1">
      <c r="B15" s="233"/>
      <c r="C15" s="234"/>
      <c r="D15" s="235" t="s">
        <v>83</v>
      </c>
      <c r="E15" s="236"/>
      <c r="F15" s="355"/>
      <c r="G15" s="359"/>
      <c r="H15" s="367"/>
      <c r="I15" s="247"/>
      <c r="J15" s="248"/>
      <c r="K15" s="106"/>
    </row>
    <row r="16" spans="1:17" s="3" customFormat="1" ht="16.5" customHeight="1">
      <c r="B16" s="233"/>
      <c r="C16" s="234"/>
      <c r="D16" s="7" t="s">
        <v>83</v>
      </c>
      <c r="E16" s="71"/>
      <c r="F16" s="357"/>
      <c r="G16" s="357"/>
      <c r="H16" s="358"/>
      <c r="I16" s="242"/>
      <c r="J16" s="221"/>
      <c r="K16" s="106"/>
    </row>
    <row r="17" spans="1:17" s="3" customFormat="1" ht="16.5" customHeight="1">
      <c r="B17" s="233"/>
      <c r="C17" s="243" t="s">
        <v>125</v>
      </c>
      <c r="D17" s="645" t="s">
        <v>126</v>
      </c>
      <c r="E17" s="646"/>
      <c r="F17" s="357"/>
      <c r="G17" s="357"/>
      <c r="H17" s="358"/>
      <c r="I17" s="242"/>
      <c r="J17" s="221"/>
      <c r="K17" s="106"/>
    </row>
    <row r="18" spans="1:17" s="3" customFormat="1" ht="16.5" customHeight="1">
      <c r="B18" s="233"/>
      <c r="C18" s="234"/>
      <c r="D18" s="244" t="s">
        <v>83</v>
      </c>
      <c r="E18" s="245"/>
      <c r="F18" s="359"/>
      <c r="G18" s="359"/>
      <c r="H18" s="360"/>
      <c r="I18" s="247" t="s">
        <v>127</v>
      </c>
      <c r="J18" s="248"/>
      <c r="K18" s="106"/>
    </row>
    <row r="19" spans="1:17" s="3" customFormat="1" ht="16.5" customHeight="1">
      <c r="B19" s="233"/>
      <c r="C19" s="234"/>
      <c r="D19" s="7" t="s">
        <v>83</v>
      </c>
      <c r="E19" s="71"/>
      <c r="F19" s="357"/>
      <c r="G19" s="357"/>
      <c r="H19" s="361"/>
      <c r="I19" s="242"/>
      <c r="J19" s="221"/>
      <c r="K19" s="106"/>
    </row>
    <row r="20" spans="1:17" s="3" customFormat="1" ht="16.5" customHeight="1">
      <c r="B20" s="233"/>
      <c r="C20" s="243" t="s">
        <v>128</v>
      </c>
      <c r="D20" s="645" t="s">
        <v>129</v>
      </c>
      <c r="E20" s="646"/>
      <c r="F20" s="358"/>
      <c r="G20" s="362"/>
      <c r="H20" s="363"/>
      <c r="I20" s="251"/>
      <c r="J20" s="218"/>
      <c r="K20" s="106"/>
    </row>
    <row r="21" spans="1:17" s="3" customFormat="1" ht="16.5" customHeight="1" thickBot="1">
      <c r="B21" s="212" t="s">
        <v>90</v>
      </c>
      <c r="C21" s="642" t="s">
        <v>147</v>
      </c>
      <c r="D21" s="643"/>
      <c r="E21" s="644"/>
      <c r="F21" s="364">
        <f>G21/20</f>
        <v>0</v>
      </c>
      <c r="G21" s="365">
        <f>SUM(G17,G20)</f>
        <v>0</v>
      </c>
      <c r="H21" s="366">
        <f>SUM(H17,H20)</f>
        <v>0</v>
      </c>
      <c r="I21" s="254" t="s">
        <v>131</v>
      </c>
      <c r="J21" s="219"/>
      <c r="K21" s="106"/>
    </row>
    <row r="22" spans="1:17" s="3" customFormat="1" ht="16.5" customHeight="1">
      <c r="B22" s="233"/>
      <c r="C22" s="234"/>
      <c r="D22" s="235" t="s">
        <v>83</v>
      </c>
      <c r="E22" s="236"/>
      <c r="F22" s="355"/>
      <c r="G22" s="359"/>
      <c r="H22" s="367"/>
      <c r="I22" s="247"/>
      <c r="J22" s="248"/>
      <c r="K22" s="106"/>
    </row>
    <row r="23" spans="1:17" s="3" customFormat="1" ht="16.5" customHeight="1">
      <c r="B23" s="233"/>
      <c r="C23" s="234"/>
      <c r="D23" s="7" t="s">
        <v>83</v>
      </c>
      <c r="E23" s="71"/>
      <c r="F23" s="357"/>
      <c r="G23" s="357"/>
      <c r="H23" s="358"/>
      <c r="I23" s="242"/>
      <c r="J23" s="221"/>
      <c r="K23" s="106"/>
    </row>
    <row r="24" spans="1:17" s="3" customFormat="1" ht="16.5" customHeight="1">
      <c r="B24" s="233"/>
      <c r="C24" s="243" t="s">
        <v>125</v>
      </c>
      <c r="D24" s="645" t="s">
        <v>126</v>
      </c>
      <c r="E24" s="646"/>
      <c r="F24" s="357"/>
      <c r="G24" s="357"/>
      <c r="H24" s="358"/>
      <c r="I24" s="242"/>
      <c r="J24" s="221"/>
      <c r="K24" s="106"/>
    </row>
    <row r="25" spans="1:17" s="3" customFormat="1" ht="16.5" customHeight="1">
      <c r="B25" s="233"/>
      <c r="C25" s="234"/>
      <c r="D25" s="244" t="s">
        <v>83</v>
      </c>
      <c r="E25" s="245"/>
      <c r="F25" s="359"/>
      <c r="G25" s="359"/>
      <c r="H25" s="360"/>
      <c r="I25" s="247" t="s">
        <v>127</v>
      </c>
      <c r="J25" s="248"/>
      <c r="K25" s="106"/>
    </row>
    <row r="26" spans="1:17" s="3" customFormat="1" ht="16.5" customHeight="1">
      <c r="B26" s="233"/>
      <c r="C26" s="234"/>
      <c r="D26" s="7" t="s">
        <v>83</v>
      </c>
      <c r="E26" s="71"/>
      <c r="F26" s="357"/>
      <c r="G26" s="357"/>
      <c r="H26" s="361"/>
      <c r="I26" s="242"/>
      <c r="J26" s="221"/>
      <c r="K26" s="106"/>
    </row>
    <row r="27" spans="1:17" s="3" customFormat="1" ht="16.5" customHeight="1">
      <c r="B27" s="233"/>
      <c r="C27" s="243" t="s">
        <v>128</v>
      </c>
      <c r="D27" s="645" t="s">
        <v>129</v>
      </c>
      <c r="E27" s="646"/>
      <c r="F27" s="358"/>
      <c r="G27" s="362"/>
      <c r="H27" s="363"/>
      <c r="I27" s="251"/>
      <c r="J27" s="218"/>
      <c r="K27" s="106"/>
    </row>
    <row r="28" spans="1:17" s="3" customFormat="1" ht="16.5" customHeight="1" thickBot="1">
      <c r="B28" s="212" t="s">
        <v>93</v>
      </c>
      <c r="C28" s="642" t="s">
        <v>132</v>
      </c>
      <c r="D28" s="643"/>
      <c r="E28" s="644"/>
      <c r="F28" s="364">
        <f>G28/20</f>
        <v>0</v>
      </c>
      <c r="G28" s="365">
        <f>SUM(G24,G27)</f>
        <v>0</v>
      </c>
      <c r="H28" s="368">
        <f>SUM(H24,H27)</f>
        <v>0</v>
      </c>
      <c r="I28" s="254" t="s">
        <v>131</v>
      </c>
      <c r="J28" s="219"/>
      <c r="K28" s="106"/>
    </row>
    <row r="29" spans="1:17" ht="16.5" customHeight="1" thickBot="1">
      <c r="B29" s="665" t="s">
        <v>133</v>
      </c>
      <c r="C29" s="666"/>
      <c r="D29" s="666"/>
      <c r="E29" s="667"/>
      <c r="F29" s="369">
        <f>SUM(F14,F21,F28)</f>
        <v>0</v>
      </c>
      <c r="G29" s="369">
        <f>SUM(G14,G21,G28)</f>
        <v>0</v>
      </c>
      <c r="H29" s="370">
        <f>SUM(H14,H21,H28)</f>
        <v>0</v>
      </c>
      <c r="I29" s="658"/>
      <c r="J29" s="659"/>
    </row>
    <row r="30" spans="1:17" ht="16.5" customHeight="1"/>
    <row r="31" spans="1:17" ht="16.5" customHeight="1"/>
    <row r="32" spans="1:17" s="105" customFormat="1" ht="16.5" customHeight="1">
      <c r="A32" s="103"/>
      <c r="B32" s="651" t="s">
        <v>134</v>
      </c>
      <c r="C32" s="651"/>
      <c r="D32" s="651"/>
      <c r="E32" s="651"/>
      <c r="F32" s="651"/>
      <c r="G32" s="651"/>
      <c r="H32" s="651"/>
      <c r="I32" s="651"/>
      <c r="J32" s="651"/>
      <c r="K32" s="95"/>
      <c r="L32" s="95"/>
      <c r="M32" s="95"/>
      <c r="N32" s="95"/>
      <c r="O32" s="104"/>
      <c r="P32" s="104"/>
      <c r="Q32" s="104"/>
    </row>
    <row r="33" spans="1:14" ht="8.25" customHeight="1" thickBo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</row>
    <row r="34" spans="1:14" ht="16.5" customHeight="1">
      <c r="B34" s="630" t="s">
        <v>135</v>
      </c>
      <c r="C34" s="631"/>
      <c r="D34" s="631"/>
      <c r="E34" s="632"/>
      <c r="F34" s="319" t="s">
        <v>118</v>
      </c>
      <c r="G34" s="319" t="s">
        <v>119</v>
      </c>
      <c r="H34" s="636" t="s">
        <v>120</v>
      </c>
      <c r="I34" s="632"/>
      <c r="J34" s="639" t="s">
        <v>121</v>
      </c>
      <c r="K34" s="106"/>
    </row>
    <row r="35" spans="1:14" ht="16.5" customHeight="1" thickBot="1">
      <c r="B35" s="633"/>
      <c r="C35" s="634"/>
      <c r="D35" s="634"/>
      <c r="E35" s="635"/>
      <c r="F35" s="107" t="s">
        <v>122</v>
      </c>
      <c r="G35" s="107" t="s">
        <v>123</v>
      </c>
      <c r="H35" s="637"/>
      <c r="I35" s="638"/>
      <c r="J35" s="640"/>
      <c r="K35" s="106"/>
    </row>
    <row r="36" spans="1:14" s="3" customFormat="1" ht="16.5" customHeight="1">
      <c r="A36" s="129"/>
      <c r="B36" s="233"/>
      <c r="C36" s="234"/>
      <c r="D36" s="235" t="s">
        <v>83</v>
      </c>
      <c r="E36" s="236"/>
      <c r="F36" s="237"/>
      <c r="G36" s="237"/>
      <c r="H36" s="238"/>
      <c r="I36" s="239"/>
      <c r="J36" s="240"/>
      <c r="K36" s="106"/>
    </row>
    <row r="37" spans="1:14" s="3" customFormat="1" ht="16.5" customHeight="1">
      <c r="A37" s="129"/>
      <c r="B37" s="233"/>
      <c r="C37" s="234"/>
      <c r="D37" s="7" t="s">
        <v>83</v>
      </c>
      <c r="E37" s="71"/>
      <c r="F37" s="241"/>
      <c r="G37" s="241"/>
      <c r="H37" s="220"/>
      <c r="I37" s="242"/>
      <c r="J37" s="221"/>
      <c r="K37" s="106"/>
    </row>
    <row r="38" spans="1:14" s="3" customFormat="1" ht="16.5" customHeight="1">
      <c r="A38" s="129"/>
      <c r="B38" s="233"/>
      <c r="C38" s="243" t="s">
        <v>125</v>
      </c>
      <c r="D38" s="645" t="s">
        <v>136</v>
      </c>
      <c r="E38" s="646"/>
      <c r="F38" s="241"/>
      <c r="G38" s="241"/>
      <c r="H38" s="220"/>
      <c r="I38" s="242"/>
      <c r="J38" s="221"/>
      <c r="K38" s="106"/>
    </row>
    <row r="39" spans="1:14" s="3" customFormat="1" ht="16.5" customHeight="1">
      <c r="A39" s="129"/>
      <c r="B39" s="233"/>
      <c r="C39" s="234"/>
      <c r="D39" s="244" t="s">
        <v>83</v>
      </c>
      <c r="E39" s="245"/>
      <c r="F39" s="246"/>
      <c r="G39" s="246"/>
      <c r="H39" s="69"/>
      <c r="I39" s="247"/>
      <c r="J39" s="248"/>
      <c r="K39" s="106"/>
    </row>
    <row r="40" spans="1:14" s="3" customFormat="1" ht="16.5" customHeight="1">
      <c r="A40" s="129"/>
      <c r="B40" s="233"/>
      <c r="C40" s="234"/>
      <c r="D40" s="7" t="s">
        <v>83</v>
      </c>
      <c r="E40" s="71"/>
      <c r="F40" s="241"/>
      <c r="G40" s="241"/>
      <c r="H40" s="220"/>
      <c r="I40" s="242"/>
      <c r="J40" s="221"/>
      <c r="K40" s="106"/>
    </row>
    <row r="41" spans="1:14" s="3" customFormat="1" ht="16.5" customHeight="1">
      <c r="A41" s="129"/>
      <c r="B41" s="233"/>
      <c r="C41" s="243" t="s">
        <v>128</v>
      </c>
      <c r="D41" s="645" t="s">
        <v>137</v>
      </c>
      <c r="E41" s="646"/>
      <c r="F41" s="250"/>
      <c r="G41" s="250"/>
      <c r="H41" s="217"/>
      <c r="I41" s="251"/>
      <c r="J41" s="218"/>
      <c r="K41" s="106"/>
    </row>
    <row r="42" spans="1:14" s="3" customFormat="1" ht="16.5" customHeight="1">
      <c r="A42" s="129"/>
      <c r="B42" s="233"/>
      <c r="C42" s="234"/>
      <c r="D42" s="244" t="s">
        <v>83</v>
      </c>
      <c r="E42" s="245"/>
      <c r="F42" s="246"/>
      <c r="G42" s="246"/>
      <c r="H42" s="69" t="s">
        <v>127</v>
      </c>
      <c r="I42" s="247"/>
      <c r="J42" s="248"/>
      <c r="K42" s="106"/>
    </row>
    <row r="43" spans="1:14" s="3" customFormat="1" ht="16.5" customHeight="1">
      <c r="A43" s="129"/>
      <c r="B43" s="233"/>
      <c r="C43" s="234"/>
      <c r="D43" s="7" t="s">
        <v>83</v>
      </c>
      <c r="E43" s="71"/>
      <c r="F43" s="241"/>
      <c r="G43" s="241"/>
      <c r="H43" s="220"/>
      <c r="I43" s="242"/>
      <c r="J43" s="221"/>
      <c r="K43" s="106"/>
    </row>
    <row r="44" spans="1:14" s="3" customFormat="1" ht="16.5" customHeight="1">
      <c r="A44" s="129"/>
      <c r="B44" s="233"/>
      <c r="C44" s="243" t="s">
        <v>138</v>
      </c>
      <c r="D44" s="645" t="s">
        <v>129</v>
      </c>
      <c r="E44" s="646"/>
      <c r="F44" s="249"/>
      <c r="G44" s="250"/>
      <c r="H44" s="217"/>
      <c r="I44" s="251"/>
      <c r="J44" s="218"/>
      <c r="K44" s="106"/>
    </row>
    <row r="45" spans="1:14" s="3" customFormat="1" ht="16.5" customHeight="1" thickBot="1">
      <c r="B45" s="212" t="s">
        <v>81</v>
      </c>
      <c r="C45" s="642" t="s">
        <v>139</v>
      </c>
      <c r="D45" s="643"/>
      <c r="E45" s="644"/>
      <c r="F45" s="252">
        <f>G45/20</f>
        <v>0</v>
      </c>
      <c r="G45" s="253">
        <f>(G38+G41+G44)</f>
        <v>0</v>
      </c>
      <c r="H45" s="213" t="s">
        <v>140</v>
      </c>
      <c r="I45" s="254"/>
      <c r="J45" s="219"/>
      <c r="K45" s="106"/>
    </row>
    <row r="46" spans="1:14" s="3" customFormat="1" ht="16.5" customHeight="1">
      <c r="A46" s="129"/>
      <c r="B46" s="233"/>
      <c r="C46" s="234"/>
      <c r="D46" s="235" t="s">
        <v>83</v>
      </c>
      <c r="E46" s="236"/>
      <c r="F46" s="237"/>
      <c r="G46" s="237"/>
      <c r="H46" s="238"/>
      <c r="I46" s="239"/>
      <c r="J46" s="240"/>
      <c r="K46" s="106"/>
    </row>
    <row r="47" spans="1:14" s="3" customFormat="1" ht="16.5" customHeight="1">
      <c r="A47" s="129"/>
      <c r="B47" s="233"/>
      <c r="C47" s="234"/>
      <c r="D47" s="7" t="s">
        <v>83</v>
      </c>
      <c r="E47" s="71"/>
      <c r="F47" s="241"/>
      <c r="G47" s="241"/>
      <c r="H47" s="220"/>
      <c r="I47" s="242"/>
      <c r="J47" s="221"/>
      <c r="K47" s="106"/>
    </row>
    <row r="48" spans="1:14" s="3" customFormat="1" ht="16.5" customHeight="1">
      <c r="A48" s="129"/>
      <c r="B48" s="233"/>
      <c r="C48" s="243" t="s">
        <v>125</v>
      </c>
      <c r="D48" s="645" t="s">
        <v>136</v>
      </c>
      <c r="E48" s="646"/>
      <c r="F48" s="241"/>
      <c r="G48" s="241"/>
      <c r="H48" s="220"/>
      <c r="I48" s="242"/>
      <c r="J48" s="221"/>
      <c r="K48" s="106"/>
    </row>
    <row r="49" spans="1:11" s="3" customFormat="1" ht="16.5" customHeight="1">
      <c r="A49" s="129"/>
      <c r="B49" s="233"/>
      <c r="C49" s="234"/>
      <c r="D49" s="244" t="s">
        <v>83</v>
      </c>
      <c r="E49" s="245"/>
      <c r="F49" s="246"/>
      <c r="G49" s="246"/>
      <c r="H49" s="69"/>
      <c r="I49" s="247"/>
      <c r="J49" s="248"/>
      <c r="K49" s="106"/>
    </row>
    <row r="50" spans="1:11" s="3" customFormat="1" ht="16.5" customHeight="1">
      <c r="A50" s="129"/>
      <c r="B50" s="233"/>
      <c r="C50" s="234"/>
      <c r="D50" s="7" t="s">
        <v>83</v>
      </c>
      <c r="E50" s="71"/>
      <c r="F50" s="241"/>
      <c r="G50" s="241"/>
      <c r="H50" s="220"/>
      <c r="I50" s="242"/>
      <c r="J50" s="221"/>
      <c r="K50" s="106"/>
    </row>
    <row r="51" spans="1:11" s="3" customFormat="1" ht="16.5" customHeight="1">
      <c r="A51" s="129"/>
      <c r="B51" s="233"/>
      <c r="C51" s="243" t="s">
        <v>128</v>
      </c>
      <c r="D51" s="645" t="s">
        <v>137</v>
      </c>
      <c r="E51" s="646"/>
      <c r="F51" s="250"/>
      <c r="G51" s="250"/>
      <c r="H51" s="217"/>
      <c r="I51" s="251"/>
      <c r="J51" s="218"/>
      <c r="K51" s="106"/>
    </row>
    <row r="52" spans="1:11" s="3" customFormat="1" ht="16.5" customHeight="1">
      <c r="A52" s="129"/>
      <c r="B52" s="233"/>
      <c r="C52" s="234"/>
      <c r="D52" s="244" t="s">
        <v>83</v>
      </c>
      <c r="E52" s="245"/>
      <c r="F52" s="246"/>
      <c r="G52" s="246"/>
      <c r="H52" s="69" t="s">
        <v>127</v>
      </c>
      <c r="I52" s="247"/>
      <c r="J52" s="248"/>
      <c r="K52" s="106"/>
    </row>
    <row r="53" spans="1:11" s="3" customFormat="1" ht="16.5" customHeight="1">
      <c r="A53" s="129"/>
      <c r="B53" s="233"/>
      <c r="C53" s="234"/>
      <c r="D53" s="7" t="s">
        <v>83</v>
      </c>
      <c r="E53" s="71"/>
      <c r="F53" s="241"/>
      <c r="G53" s="241"/>
      <c r="H53" s="220"/>
      <c r="I53" s="242"/>
      <c r="J53" s="221"/>
      <c r="K53" s="106"/>
    </row>
    <row r="54" spans="1:11" s="3" customFormat="1" ht="16.5" customHeight="1">
      <c r="A54" s="129"/>
      <c r="B54" s="233"/>
      <c r="C54" s="243" t="s">
        <v>138</v>
      </c>
      <c r="D54" s="645" t="s">
        <v>129</v>
      </c>
      <c r="E54" s="646"/>
      <c r="F54" s="249"/>
      <c r="G54" s="250"/>
      <c r="H54" s="217"/>
      <c r="I54" s="251"/>
      <c r="J54" s="218"/>
      <c r="K54" s="106"/>
    </row>
    <row r="55" spans="1:11" s="3" customFormat="1" ht="16.5" customHeight="1" thickBot="1">
      <c r="B55" s="212" t="s">
        <v>90</v>
      </c>
      <c r="C55" s="642" t="s">
        <v>148</v>
      </c>
      <c r="D55" s="643"/>
      <c r="E55" s="644"/>
      <c r="F55" s="252">
        <f>G55/20</f>
        <v>0</v>
      </c>
      <c r="G55" s="253">
        <f>(G48+G51+G54)</f>
        <v>0</v>
      </c>
      <c r="H55" s="213" t="s">
        <v>140</v>
      </c>
      <c r="I55" s="254"/>
      <c r="J55" s="219"/>
      <c r="K55" s="106"/>
    </row>
    <row r="56" spans="1:11" s="3" customFormat="1" ht="16.5" customHeight="1">
      <c r="A56" s="129"/>
      <c r="B56" s="233"/>
      <c r="C56" s="234"/>
      <c r="D56" s="235" t="s">
        <v>83</v>
      </c>
      <c r="E56" s="236"/>
      <c r="F56" s="237"/>
      <c r="G56" s="237"/>
      <c r="H56" s="238"/>
      <c r="I56" s="239"/>
      <c r="J56" s="240"/>
      <c r="K56" s="106"/>
    </row>
    <row r="57" spans="1:11" s="3" customFormat="1" ht="16.5" customHeight="1">
      <c r="A57" s="129"/>
      <c r="B57" s="233"/>
      <c r="C57" s="234"/>
      <c r="D57" s="7" t="s">
        <v>83</v>
      </c>
      <c r="E57" s="71"/>
      <c r="F57" s="241"/>
      <c r="G57" s="241"/>
      <c r="H57" s="220"/>
      <c r="I57" s="242"/>
      <c r="J57" s="221"/>
      <c r="K57" s="106"/>
    </row>
    <row r="58" spans="1:11" s="3" customFormat="1" ht="16.5" customHeight="1">
      <c r="A58" s="129"/>
      <c r="B58" s="233"/>
      <c r="C58" s="243" t="s">
        <v>125</v>
      </c>
      <c r="D58" s="645" t="s">
        <v>136</v>
      </c>
      <c r="E58" s="646"/>
      <c r="F58" s="241"/>
      <c r="G58" s="241"/>
      <c r="H58" s="220"/>
      <c r="I58" s="242"/>
      <c r="J58" s="221"/>
      <c r="K58" s="106"/>
    </row>
    <row r="59" spans="1:11" s="3" customFormat="1" ht="16.5" customHeight="1">
      <c r="A59" s="129"/>
      <c r="B59" s="233"/>
      <c r="C59" s="234"/>
      <c r="D59" s="244" t="s">
        <v>83</v>
      </c>
      <c r="E59" s="245"/>
      <c r="F59" s="246"/>
      <c r="G59" s="246"/>
      <c r="H59" s="69"/>
      <c r="I59" s="247"/>
      <c r="J59" s="248"/>
      <c r="K59" s="106"/>
    </row>
    <row r="60" spans="1:11" s="3" customFormat="1" ht="16.5" customHeight="1">
      <c r="A60" s="129"/>
      <c r="B60" s="233"/>
      <c r="C60" s="234"/>
      <c r="D60" s="7" t="s">
        <v>83</v>
      </c>
      <c r="E60" s="71"/>
      <c r="F60" s="241"/>
      <c r="G60" s="241"/>
      <c r="H60" s="220"/>
      <c r="I60" s="242"/>
      <c r="J60" s="221"/>
      <c r="K60" s="106"/>
    </row>
    <row r="61" spans="1:11" s="3" customFormat="1" ht="16.5" customHeight="1">
      <c r="A61" s="129"/>
      <c r="B61" s="233"/>
      <c r="C61" s="243" t="s">
        <v>128</v>
      </c>
      <c r="D61" s="645" t="s">
        <v>137</v>
      </c>
      <c r="E61" s="646"/>
      <c r="F61" s="250"/>
      <c r="G61" s="250"/>
      <c r="H61" s="217"/>
      <c r="I61" s="251"/>
      <c r="J61" s="218"/>
      <c r="K61" s="106"/>
    </row>
    <row r="62" spans="1:11" s="3" customFormat="1" ht="16.5" customHeight="1">
      <c r="A62" s="129"/>
      <c r="B62" s="233"/>
      <c r="C62" s="234"/>
      <c r="D62" s="244" t="s">
        <v>83</v>
      </c>
      <c r="E62" s="245"/>
      <c r="F62" s="246"/>
      <c r="G62" s="246"/>
      <c r="H62" s="69" t="s">
        <v>127</v>
      </c>
      <c r="I62" s="247"/>
      <c r="J62" s="248"/>
      <c r="K62" s="106"/>
    </row>
    <row r="63" spans="1:11" s="3" customFormat="1" ht="16.5" customHeight="1">
      <c r="A63" s="129"/>
      <c r="B63" s="233"/>
      <c r="C63" s="234"/>
      <c r="D63" s="7" t="s">
        <v>83</v>
      </c>
      <c r="E63" s="71"/>
      <c r="F63" s="241"/>
      <c r="G63" s="241"/>
      <c r="H63" s="220"/>
      <c r="I63" s="242"/>
      <c r="J63" s="221"/>
      <c r="K63" s="106"/>
    </row>
    <row r="64" spans="1:11" s="3" customFormat="1" ht="16.5" customHeight="1">
      <c r="A64" s="129"/>
      <c r="B64" s="233"/>
      <c r="C64" s="243" t="s">
        <v>138</v>
      </c>
      <c r="D64" s="645" t="s">
        <v>129</v>
      </c>
      <c r="E64" s="646"/>
      <c r="F64" s="249"/>
      <c r="G64" s="250"/>
      <c r="H64" s="217"/>
      <c r="I64" s="251"/>
      <c r="J64" s="218"/>
      <c r="K64" s="106"/>
    </row>
    <row r="65" spans="2:11" s="3" customFormat="1" ht="16.5" customHeight="1" thickBot="1">
      <c r="B65" s="212" t="s">
        <v>90</v>
      </c>
      <c r="C65" s="642" t="s">
        <v>141</v>
      </c>
      <c r="D65" s="643"/>
      <c r="E65" s="644"/>
      <c r="F65" s="252">
        <f>G65/20</f>
        <v>0</v>
      </c>
      <c r="G65" s="253">
        <f>(G58+G61+G64)</f>
        <v>0</v>
      </c>
      <c r="H65" s="213" t="s">
        <v>140</v>
      </c>
      <c r="I65" s="254"/>
      <c r="J65" s="219"/>
      <c r="K65" s="106"/>
    </row>
    <row r="66" spans="2:11" ht="16.5" customHeight="1" thickBot="1">
      <c r="B66" s="665" t="s">
        <v>133</v>
      </c>
      <c r="C66" s="666"/>
      <c r="D66" s="666"/>
      <c r="E66" s="667"/>
      <c r="F66" s="109">
        <f>SUM(F45,F55,F65)</f>
        <v>0</v>
      </c>
      <c r="G66" s="109">
        <f>SUM(G45,G55,G65)</f>
        <v>0</v>
      </c>
      <c r="H66" s="668"/>
      <c r="I66" s="669"/>
      <c r="J66" s="670"/>
    </row>
    <row r="67" spans="2:11" ht="8.25" customHeight="1"/>
    <row r="68" spans="2:11" ht="13.5" customHeight="1">
      <c r="B68" s="102" t="s">
        <v>28</v>
      </c>
      <c r="C68" s="648" t="s">
        <v>142</v>
      </c>
      <c r="D68" s="648"/>
      <c r="E68" s="648"/>
      <c r="F68" s="648"/>
      <c r="G68" s="648"/>
      <c r="H68" s="648"/>
      <c r="I68" s="648"/>
      <c r="J68" s="648"/>
    </row>
    <row r="69" spans="2:11" ht="13.5" customHeight="1">
      <c r="B69" s="102" t="s">
        <v>25</v>
      </c>
      <c r="C69" s="647" t="s">
        <v>112</v>
      </c>
      <c r="D69" s="647"/>
      <c r="E69" s="647"/>
      <c r="F69" s="647"/>
      <c r="G69" s="647"/>
      <c r="H69" s="647"/>
      <c r="I69" s="647"/>
      <c r="J69" s="647"/>
    </row>
    <row r="70" spans="2:11" ht="13.5" customHeight="1">
      <c r="B70" s="102" t="s">
        <v>11</v>
      </c>
      <c r="C70" s="648" t="s">
        <v>143</v>
      </c>
      <c r="D70" s="648"/>
      <c r="E70" s="648"/>
      <c r="F70" s="648"/>
      <c r="G70" s="648"/>
      <c r="H70" s="648"/>
      <c r="I70" s="648"/>
      <c r="J70" s="648"/>
    </row>
    <row r="71" spans="2:11" ht="13.5" customHeight="1">
      <c r="B71" s="102" t="s">
        <v>12</v>
      </c>
      <c r="C71" s="648" t="s">
        <v>144</v>
      </c>
      <c r="D71" s="648"/>
      <c r="E71" s="648"/>
      <c r="F71" s="648"/>
      <c r="G71" s="648"/>
      <c r="H71" s="648"/>
      <c r="I71" s="648"/>
      <c r="J71" s="648"/>
    </row>
    <row r="72" spans="2:11" ht="24" customHeight="1">
      <c r="B72" s="102" t="s">
        <v>9</v>
      </c>
      <c r="C72" s="641" t="s">
        <v>114</v>
      </c>
      <c r="D72" s="641"/>
      <c r="E72" s="641"/>
      <c r="F72" s="641"/>
      <c r="G72" s="641"/>
      <c r="H72" s="641"/>
      <c r="I72" s="641"/>
      <c r="J72" s="641"/>
    </row>
    <row r="73" spans="2:11" ht="13.5" customHeight="1">
      <c r="B73" s="102" t="s">
        <v>10</v>
      </c>
      <c r="C73" s="648" t="s">
        <v>149</v>
      </c>
      <c r="D73" s="648"/>
      <c r="E73" s="648"/>
      <c r="F73" s="648"/>
      <c r="G73" s="648"/>
      <c r="H73" s="648"/>
      <c r="I73" s="648"/>
      <c r="J73" s="648"/>
    </row>
    <row r="74" spans="2:11" ht="13.5" customHeight="1" thickBot="1">
      <c r="B74" s="102" t="s">
        <v>13</v>
      </c>
      <c r="C74" s="648" t="s">
        <v>150</v>
      </c>
      <c r="D74" s="648"/>
      <c r="E74" s="648"/>
      <c r="F74" s="648"/>
      <c r="G74" s="648"/>
      <c r="H74" s="648"/>
      <c r="I74" s="648"/>
      <c r="J74" s="648"/>
    </row>
    <row r="75" spans="2:11" ht="12" customHeight="1">
      <c r="B75" s="102" t="s">
        <v>26</v>
      </c>
      <c r="C75" s="2" t="s">
        <v>145</v>
      </c>
      <c r="H75" s="2"/>
      <c r="I75" s="661" t="s">
        <v>115</v>
      </c>
      <c r="J75" s="662"/>
    </row>
    <row r="76" spans="2:11" ht="12.75" customHeight="1" thickBot="1">
      <c r="H76" s="2"/>
      <c r="I76" s="663"/>
      <c r="J76" s="664"/>
    </row>
    <row r="77" spans="2:11" ht="8.25" customHeight="1"/>
  </sheetData>
  <customSheetViews>
    <customSheetView guid="{FF9C6FC1-AC61-4DF9-9FDC-EC13B7DFD024}" scale="85" showPageBreaks="1" fitToPage="1" printArea="1" state="hidden" view="pageBreakPreview">
      <selection activeCell="P83" sqref="P83"/>
      <pageMargins left="0.7" right="0.6" top="0.78740157480314965" bottom="0.67" header="0.51181102362204722" footer="0.49"/>
      <printOptions horizontalCentered="1"/>
      <pageSetup paperSize="9" scale="65" orientation="portrait" horizontalDpi="300" verticalDpi="300" r:id="rId1"/>
      <headerFooter alignWithMargins="0"/>
    </customSheetView>
  </customSheetViews>
  <mergeCells count="41">
    <mergeCell ref="C55:E55"/>
    <mergeCell ref="C69:J69"/>
    <mergeCell ref="C68:J68"/>
    <mergeCell ref="H66:J66"/>
    <mergeCell ref="D41:E41"/>
    <mergeCell ref="C65:E65"/>
    <mergeCell ref="D61:E61"/>
    <mergeCell ref="D64:E64"/>
    <mergeCell ref="B66:E66"/>
    <mergeCell ref="D44:E44"/>
    <mergeCell ref="D58:E58"/>
    <mergeCell ref="D48:E48"/>
    <mergeCell ref="D51:E51"/>
    <mergeCell ref="D54:E54"/>
    <mergeCell ref="I75:J76"/>
    <mergeCell ref="C70:J70"/>
    <mergeCell ref="B4:J4"/>
    <mergeCell ref="B6:E7"/>
    <mergeCell ref="C74:J74"/>
    <mergeCell ref="C73:J73"/>
    <mergeCell ref="C71:J71"/>
    <mergeCell ref="C72:J72"/>
    <mergeCell ref="B29:E29"/>
    <mergeCell ref="C45:E45"/>
    <mergeCell ref="C28:E28"/>
    <mergeCell ref="B32:J32"/>
    <mergeCell ref="D38:E38"/>
    <mergeCell ref="B34:E35"/>
    <mergeCell ref="D27:E27"/>
    <mergeCell ref="H34:I35"/>
    <mergeCell ref="J34:J35"/>
    <mergeCell ref="I29:J29"/>
    <mergeCell ref="B2:J2"/>
    <mergeCell ref="D10:E10"/>
    <mergeCell ref="D13:E13"/>
    <mergeCell ref="D24:E24"/>
    <mergeCell ref="C14:E14"/>
    <mergeCell ref="D17:E17"/>
    <mergeCell ref="D20:E20"/>
    <mergeCell ref="C21:E21"/>
    <mergeCell ref="J6:J7"/>
  </mergeCells>
  <phoneticPr fontId="28"/>
  <printOptions horizontalCentered="1"/>
  <pageMargins left="0.7" right="0.6" top="0.78740157480314965" bottom="0.67" header="0.51181102362204722" footer="0.49"/>
  <pageSetup paperSize="9" scale="68" orientation="portrait" horizontalDpi="300" verticalDpi="30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90" zoomScaleNormal="70" zoomScaleSheetLayoutView="90" workbookViewId="0">
      <selection activeCell="L9" sqref="L9"/>
    </sheetView>
  </sheetViews>
  <sheetFormatPr defaultColWidth="9" defaultRowHeight="12"/>
  <cols>
    <col min="1" max="1" width="3" style="56" customWidth="1"/>
    <col min="2" max="2" width="2.875" style="56" customWidth="1"/>
    <col min="3" max="5" width="28.125" style="56" customWidth="1"/>
    <col min="6" max="15" width="12.5" style="56" customWidth="1"/>
    <col min="16" max="16" width="13.75" style="56" customWidth="1"/>
    <col min="17" max="17" width="2.25" style="56" customWidth="1"/>
    <col min="18" max="16384" width="9" style="56"/>
  </cols>
  <sheetData>
    <row r="1" spans="1:20" s="49" customFormat="1" ht="20.100000000000001" customHeight="1">
      <c r="A1" s="649" t="s">
        <v>212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</row>
    <row r="2" spans="1:20" s="49" customFormat="1" ht="10.15" customHeight="1">
      <c r="A2" s="50"/>
      <c r="B2" s="50"/>
      <c r="C2" s="51"/>
      <c r="D2" s="51"/>
      <c r="E2" s="51"/>
      <c r="F2" s="51"/>
      <c r="G2" s="51"/>
      <c r="H2" s="51"/>
      <c r="I2" s="51"/>
      <c r="L2" s="52"/>
      <c r="M2" s="52"/>
      <c r="N2" s="52"/>
      <c r="O2" s="52"/>
      <c r="P2" s="53"/>
    </row>
    <row r="3" spans="1:20" s="110" customFormat="1" ht="20.100000000000001" customHeight="1">
      <c r="A3" s="676" t="s">
        <v>151</v>
      </c>
      <c r="B3" s="676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96"/>
      <c r="R3" s="96"/>
      <c r="S3" s="96"/>
      <c r="T3" s="96"/>
    </row>
    <row r="4" spans="1:20" s="110" customFormat="1" ht="8.2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96"/>
      <c r="R4" s="96"/>
      <c r="S4" s="96"/>
      <c r="T4" s="96"/>
    </row>
    <row r="5" spans="1:20" ht="20.100000000000001" customHeight="1" thickBot="1">
      <c r="P5" s="111" t="s">
        <v>77</v>
      </c>
    </row>
    <row r="6" spans="1:20" s="113" customFormat="1" ht="20.100000000000001" customHeight="1" thickBot="1">
      <c r="A6" s="678" t="s">
        <v>152</v>
      </c>
      <c r="B6" s="679"/>
      <c r="C6" s="680"/>
      <c r="D6" s="222" t="s">
        <v>153</v>
      </c>
      <c r="E6" s="256" t="s">
        <v>121</v>
      </c>
      <c r="F6" s="498" t="s">
        <v>256</v>
      </c>
      <c r="G6" s="498" t="s">
        <v>257</v>
      </c>
      <c r="H6" s="498" t="s">
        <v>258</v>
      </c>
      <c r="I6" s="498" t="s">
        <v>259</v>
      </c>
      <c r="J6" s="498" t="s">
        <v>260</v>
      </c>
      <c r="K6" s="498" t="s">
        <v>261</v>
      </c>
      <c r="L6" s="498" t="s">
        <v>262</v>
      </c>
      <c r="M6" s="498" t="s">
        <v>263</v>
      </c>
      <c r="N6" s="498" t="s">
        <v>264</v>
      </c>
      <c r="O6" s="498" t="s">
        <v>265</v>
      </c>
      <c r="P6" s="112" t="s">
        <v>80</v>
      </c>
    </row>
    <row r="7" spans="1:20" s="263" customFormat="1" ht="20.100000000000001" customHeight="1">
      <c r="A7" s="6"/>
      <c r="B7" s="257" t="s">
        <v>83</v>
      </c>
      <c r="C7" s="258"/>
      <c r="D7" s="259"/>
      <c r="E7" s="260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2">
        <f>SUM(F7:O7)</f>
        <v>0</v>
      </c>
    </row>
    <row r="8" spans="1:20" s="263" customFormat="1" ht="20.100000000000001" customHeight="1">
      <c r="A8" s="6"/>
      <c r="B8" s="264" t="s">
        <v>83</v>
      </c>
      <c r="C8" s="265"/>
      <c r="D8" s="266"/>
      <c r="E8" s="267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9">
        <f>SUM(F8:O8)</f>
        <v>0</v>
      </c>
    </row>
    <row r="9" spans="1:20" s="263" customFormat="1" ht="20.100000000000001" customHeight="1">
      <c r="A9" s="6"/>
      <c r="B9" s="264" t="s">
        <v>83</v>
      </c>
      <c r="C9" s="265"/>
      <c r="D9" s="266"/>
      <c r="E9" s="267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9"/>
    </row>
    <row r="10" spans="1:20" s="263" customFormat="1" ht="20.100000000000001" customHeight="1">
      <c r="A10" s="6"/>
      <c r="B10" s="264" t="s">
        <v>83</v>
      </c>
      <c r="C10" s="265"/>
      <c r="D10" s="266"/>
      <c r="E10" s="267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9"/>
    </row>
    <row r="11" spans="1:20" s="263" customFormat="1" ht="20.100000000000001" customHeight="1">
      <c r="A11" s="6"/>
      <c r="B11" s="264" t="s">
        <v>83</v>
      </c>
      <c r="C11" s="265"/>
      <c r="D11" s="266"/>
      <c r="E11" s="267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9">
        <f>SUM(F11:O11)</f>
        <v>0</v>
      </c>
    </row>
    <row r="12" spans="1:20" s="263" customFormat="1" ht="20.100000000000001" customHeight="1">
      <c r="A12" s="6"/>
      <c r="B12" s="264" t="s">
        <v>83</v>
      </c>
      <c r="C12" s="265"/>
      <c r="D12" s="266"/>
      <c r="E12" s="267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9">
        <f>SUM(F12:O12)</f>
        <v>0</v>
      </c>
    </row>
    <row r="13" spans="1:20" s="263" customFormat="1" ht="20.100000000000001" customHeight="1">
      <c r="A13" s="6"/>
      <c r="B13" s="270" t="s">
        <v>83</v>
      </c>
      <c r="C13" s="271"/>
      <c r="D13" s="71"/>
      <c r="E13" s="272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4">
        <f>SUM(F13:O13)</f>
        <v>0</v>
      </c>
    </row>
    <row r="14" spans="1:20" s="263" customFormat="1" ht="20.100000000000001" customHeight="1" thickBot="1">
      <c r="A14" s="275"/>
      <c r="B14" s="642" t="s">
        <v>88</v>
      </c>
      <c r="C14" s="681"/>
      <c r="D14" s="681"/>
      <c r="E14" s="276"/>
      <c r="F14" s="277">
        <f t="shared" ref="F14:P14" si="0">SUM(F7:F13)</f>
        <v>0</v>
      </c>
      <c r="G14" s="277">
        <f t="shared" si="0"/>
        <v>0</v>
      </c>
      <c r="H14" s="277">
        <f t="shared" si="0"/>
        <v>0</v>
      </c>
      <c r="I14" s="277">
        <f t="shared" si="0"/>
        <v>0</v>
      </c>
      <c r="J14" s="277">
        <f t="shared" si="0"/>
        <v>0</v>
      </c>
      <c r="K14" s="277">
        <f t="shared" si="0"/>
        <v>0</v>
      </c>
      <c r="L14" s="277">
        <f t="shared" si="0"/>
        <v>0</v>
      </c>
      <c r="M14" s="277">
        <f t="shared" si="0"/>
        <v>0</v>
      </c>
      <c r="N14" s="277">
        <f t="shared" si="0"/>
        <v>0</v>
      </c>
      <c r="O14" s="277">
        <f t="shared" si="0"/>
        <v>0</v>
      </c>
      <c r="P14" s="278">
        <f t="shared" si="0"/>
        <v>0</v>
      </c>
    </row>
    <row r="15" spans="1:20" ht="8.25" customHeight="1"/>
    <row r="16" spans="1:20" s="114" customFormat="1" ht="13.5" customHeight="1">
      <c r="A16" s="1" t="s">
        <v>28</v>
      </c>
      <c r="B16" s="671" t="s">
        <v>142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</row>
    <row r="17" spans="1:16" s="114" customFormat="1" ht="13.5" customHeight="1">
      <c r="A17" s="1" t="s">
        <v>25</v>
      </c>
      <c r="B17" s="675" t="s">
        <v>154</v>
      </c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</row>
    <row r="18" spans="1:16" s="114" customFormat="1" ht="13.5" customHeight="1">
      <c r="A18" s="1" t="s">
        <v>11</v>
      </c>
      <c r="B18" s="675" t="s">
        <v>112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</row>
    <row r="19" spans="1:16" s="114" customFormat="1" ht="13.5" customHeight="1">
      <c r="A19" s="1" t="s">
        <v>12</v>
      </c>
      <c r="B19" s="671" t="s">
        <v>143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</row>
    <row r="20" spans="1:16" s="114" customFormat="1" ht="13.5" customHeight="1">
      <c r="A20" s="1" t="s">
        <v>9</v>
      </c>
      <c r="B20" s="671" t="s">
        <v>155</v>
      </c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</row>
    <row r="21" spans="1:16" ht="13.5" customHeight="1">
      <c r="A21" s="1" t="s">
        <v>10</v>
      </c>
      <c r="B21" s="315" t="s">
        <v>280</v>
      </c>
      <c r="C21" s="345"/>
      <c r="D21" s="345"/>
      <c r="E21" s="345"/>
      <c r="F21" s="345"/>
    </row>
    <row r="22" spans="1:16" s="114" customFormat="1" ht="13.5" customHeight="1">
      <c r="A22" s="1" t="s">
        <v>13</v>
      </c>
      <c r="B22" s="673" t="s">
        <v>114</v>
      </c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</row>
    <row r="23" spans="1:16" ht="13.5" customHeight="1">
      <c r="A23" s="108"/>
      <c r="B23" s="108"/>
      <c r="C23" s="108"/>
      <c r="M23" s="2"/>
      <c r="N23" s="2"/>
      <c r="O23" s="2"/>
    </row>
    <row r="24" spans="1:16" ht="13.5" customHeight="1">
      <c r="A24" s="108"/>
      <c r="B24" s="108"/>
      <c r="C24" s="108"/>
      <c r="M24" s="2"/>
      <c r="N24" s="2"/>
      <c r="O24" s="2"/>
    </row>
    <row r="25" spans="1:16" ht="13.5" customHeight="1">
      <c r="A25" s="93"/>
      <c r="B25" s="93"/>
      <c r="C25" s="108"/>
    </row>
    <row r="26" spans="1:16" ht="13.5">
      <c r="A26" s="93"/>
      <c r="B26" s="93"/>
      <c r="C26" s="108"/>
    </row>
    <row r="27" spans="1:16">
      <c r="A27" s="108"/>
      <c r="B27" s="108"/>
      <c r="C27" s="108"/>
    </row>
    <row r="28" spans="1:16">
      <c r="A28" s="108"/>
      <c r="B28" s="108"/>
      <c r="C28" s="108"/>
    </row>
  </sheetData>
  <customSheetViews>
    <customSheetView guid="{FF9C6FC1-AC61-4DF9-9FDC-EC13B7DFD024}" scale="75" showPageBreaks="1" fitToPage="1" printArea="1" view="pageBreakPreview">
      <selection activeCell="J48" sqref="J48"/>
      <pageMargins left="0.78740157480314965" right="0.5" top="0.98425196850393704" bottom="0.98425196850393704" header="0.51181102362204722" footer="0.51181102362204722"/>
      <printOptions horizontalCentered="1"/>
      <pageSetup paperSize="9" scale="44" fitToHeight="0" orientation="landscape" horizontalDpi="300" verticalDpi="300" r:id="rId1"/>
      <headerFooter alignWithMargins="0"/>
    </customSheetView>
  </customSheetViews>
  <mergeCells count="10">
    <mergeCell ref="B16:P16"/>
    <mergeCell ref="A1:P1"/>
    <mergeCell ref="A3:P3"/>
    <mergeCell ref="A6:C6"/>
    <mergeCell ref="B14:D14"/>
    <mergeCell ref="B19:P19"/>
    <mergeCell ref="B20:P20"/>
    <mergeCell ref="B22:P22"/>
    <mergeCell ref="B17:P17"/>
    <mergeCell ref="B18:P18"/>
  </mergeCells>
  <phoneticPr fontId="28"/>
  <printOptions horizontalCentered="1"/>
  <pageMargins left="0.78740157480314965" right="0.51181102362204722" top="0.98425196850393704" bottom="0.98425196850393704" header="0.51181102362204722" footer="0.51181102362204722"/>
  <pageSetup paperSize="8" scale="85" orientation="landscape" horizontalDpi="300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90" zoomScaleNormal="100" zoomScaleSheetLayoutView="90" workbookViewId="0">
      <selection activeCell="F18" sqref="F18"/>
    </sheetView>
  </sheetViews>
  <sheetFormatPr defaultColWidth="9" defaultRowHeight="12"/>
  <cols>
    <col min="1" max="1" width="3" style="56" customWidth="1"/>
    <col min="2" max="2" width="21.875" style="56" customWidth="1"/>
    <col min="3" max="4" width="25" style="56" customWidth="1"/>
    <col min="5" max="6" width="14.375" style="56" customWidth="1"/>
    <col min="7" max="7" width="3.875" style="56" customWidth="1"/>
    <col min="8" max="11" width="13.625" style="56" customWidth="1"/>
    <col min="12" max="16384" width="9" style="56"/>
  </cols>
  <sheetData>
    <row r="1" spans="1:14" s="230" customFormat="1" ht="20.100000000000001" customHeight="1">
      <c r="A1" s="692" t="s">
        <v>214</v>
      </c>
      <c r="B1" s="693"/>
      <c r="C1" s="693"/>
      <c r="D1" s="693"/>
      <c r="E1" s="693"/>
      <c r="F1" s="693"/>
      <c r="G1" s="309"/>
      <c r="H1" s="231"/>
      <c r="I1" s="231"/>
      <c r="J1" s="231"/>
      <c r="K1" s="231"/>
    </row>
    <row r="2" spans="1:14" s="49" customFormat="1" ht="10.15" customHeight="1">
      <c r="A2" s="50"/>
      <c r="B2" s="51"/>
      <c r="C2" s="51"/>
      <c r="D2" s="51"/>
      <c r="E2" s="52"/>
      <c r="F2" s="53"/>
      <c r="G2" s="51"/>
      <c r="H2" s="51"/>
    </row>
    <row r="3" spans="1:14" s="49" customFormat="1" ht="20.100000000000001" customHeight="1">
      <c r="A3" s="694" t="s">
        <v>238</v>
      </c>
      <c r="B3" s="695"/>
      <c r="C3" s="695"/>
      <c r="D3" s="695"/>
      <c r="E3" s="695"/>
      <c r="F3" s="695"/>
      <c r="G3" s="94"/>
      <c r="H3" s="95"/>
      <c r="I3" s="95"/>
      <c r="J3" s="95"/>
      <c r="K3" s="95"/>
      <c r="L3" s="96"/>
      <c r="M3" s="96"/>
      <c r="N3" s="96"/>
    </row>
    <row r="4" spans="1:14" s="49" customFormat="1" ht="8.25" customHeight="1">
      <c r="A4" s="97"/>
      <c r="B4" s="97"/>
      <c r="C4" s="97"/>
      <c r="D4" s="97"/>
      <c r="E4" s="97"/>
      <c r="F4" s="97"/>
      <c r="G4" s="97"/>
      <c r="H4" s="95"/>
      <c r="I4" s="95"/>
      <c r="J4" s="95"/>
      <c r="K4" s="95"/>
      <c r="L4" s="96"/>
      <c r="M4" s="96"/>
      <c r="N4" s="96"/>
    </row>
    <row r="5" spans="1:14" s="57" customFormat="1" ht="20.100000000000001" customHeight="1" thickBot="1">
      <c r="A5" s="310" t="s">
        <v>75</v>
      </c>
      <c r="B5" s="310" t="s">
        <v>196</v>
      </c>
      <c r="C5" s="93"/>
      <c r="D5" s="93"/>
      <c r="E5" s="311"/>
      <c r="F5" s="311"/>
    </row>
    <row r="6" spans="1:14" s="57" customFormat="1" ht="20.100000000000001" customHeight="1">
      <c r="A6" s="696" t="s">
        <v>156</v>
      </c>
      <c r="B6" s="697"/>
      <c r="C6" s="697" t="s">
        <v>153</v>
      </c>
      <c r="D6" s="702" t="s">
        <v>157</v>
      </c>
      <c r="E6" s="700" t="s">
        <v>158</v>
      </c>
      <c r="F6" s="701"/>
    </row>
    <row r="7" spans="1:14" s="57" customFormat="1" ht="20.100000000000001" customHeight="1" thickBot="1">
      <c r="A7" s="698"/>
      <c r="B7" s="699"/>
      <c r="C7" s="699"/>
      <c r="D7" s="703"/>
      <c r="E7" s="61" t="s">
        <v>159</v>
      </c>
      <c r="F7" s="98" t="s">
        <v>160</v>
      </c>
    </row>
    <row r="8" spans="1:14" s="57" customFormat="1" ht="20.100000000000001" customHeight="1">
      <c r="A8" s="690"/>
      <c r="B8" s="691"/>
      <c r="C8" s="216"/>
      <c r="D8" s="312"/>
      <c r="E8" s="99"/>
      <c r="F8" s="686">
        <f>ROUNDDOWN(SUM(E8:E17),0)</f>
        <v>0</v>
      </c>
    </row>
    <row r="9" spans="1:14" s="57" customFormat="1" ht="20.100000000000001" customHeight="1">
      <c r="A9" s="688"/>
      <c r="B9" s="689"/>
      <c r="C9" s="214"/>
      <c r="D9" s="313"/>
      <c r="E9" s="100"/>
      <c r="F9" s="686"/>
    </row>
    <row r="10" spans="1:14" s="57" customFormat="1" ht="20.100000000000001" customHeight="1">
      <c r="A10" s="688"/>
      <c r="B10" s="689"/>
      <c r="C10" s="214"/>
      <c r="D10" s="313"/>
      <c r="E10" s="100"/>
      <c r="F10" s="686"/>
    </row>
    <row r="11" spans="1:14" s="57" customFormat="1" ht="20.100000000000001" customHeight="1">
      <c r="A11" s="688"/>
      <c r="B11" s="689"/>
      <c r="C11" s="214"/>
      <c r="D11" s="313"/>
      <c r="E11" s="100"/>
      <c r="F11" s="686"/>
    </row>
    <row r="12" spans="1:14" s="57" customFormat="1" ht="20.100000000000001" customHeight="1">
      <c r="A12" s="688"/>
      <c r="B12" s="689"/>
      <c r="C12" s="214"/>
      <c r="D12" s="313"/>
      <c r="E12" s="100"/>
      <c r="F12" s="686"/>
    </row>
    <row r="13" spans="1:14" s="57" customFormat="1" ht="20.100000000000001" customHeight="1">
      <c r="A13" s="688"/>
      <c r="B13" s="689"/>
      <c r="C13" s="214"/>
      <c r="D13" s="313"/>
      <c r="E13" s="100"/>
      <c r="F13" s="686"/>
    </row>
    <row r="14" spans="1:14" s="57" customFormat="1" ht="20.100000000000001" customHeight="1">
      <c r="A14" s="688"/>
      <c r="B14" s="689"/>
      <c r="C14" s="214"/>
      <c r="D14" s="313"/>
      <c r="E14" s="100"/>
      <c r="F14" s="686"/>
    </row>
    <row r="15" spans="1:14" s="57" customFormat="1" ht="20.100000000000001" customHeight="1">
      <c r="A15" s="688"/>
      <c r="B15" s="689"/>
      <c r="C15" s="214"/>
      <c r="D15" s="313"/>
      <c r="E15" s="100"/>
      <c r="F15" s="686"/>
    </row>
    <row r="16" spans="1:14" s="57" customFormat="1" ht="20.100000000000001" customHeight="1">
      <c r="A16" s="688"/>
      <c r="B16" s="689"/>
      <c r="C16" s="214"/>
      <c r="D16" s="313"/>
      <c r="E16" s="100"/>
      <c r="F16" s="686"/>
    </row>
    <row r="17" spans="1:6" s="57" customFormat="1" ht="20.100000000000001" customHeight="1" thickBot="1">
      <c r="A17" s="684"/>
      <c r="B17" s="685"/>
      <c r="C17" s="215"/>
      <c r="D17" s="314"/>
      <c r="E17" s="101"/>
      <c r="F17" s="687"/>
    </row>
    <row r="18" spans="1:6" ht="23.25" customHeight="1"/>
    <row r="19" spans="1:6" ht="13.5" customHeight="1">
      <c r="A19" s="102" t="s">
        <v>28</v>
      </c>
      <c r="B19" s="648" t="s">
        <v>142</v>
      </c>
      <c r="C19" s="683"/>
      <c r="D19" s="683"/>
      <c r="E19" s="683"/>
      <c r="F19" s="683"/>
    </row>
    <row r="20" spans="1:6" ht="13.5" customHeight="1">
      <c r="A20" s="102" t="s">
        <v>25</v>
      </c>
      <c r="B20" s="648" t="s">
        <v>161</v>
      </c>
      <c r="C20" s="683"/>
      <c r="D20" s="683"/>
      <c r="E20" s="683"/>
      <c r="F20" s="683"/>
    </row>
    <row r="21" spans="1:6" ht="13.5" customHeight="1">
      <c r="A21" s="102" t="s">
        <v>11</v>
      </c>
      <c r="B21" s="647" t="s">
        <v>112</v>
      </c>
      <c r="C21" s="683"/>
      <c r="D21" s="683"/>
      <c r="E21" s="683"/>
      <c r="F21" s="683"/>
    </row>
    <row r="22" spans="1:6" ht="13.5" customHeight="1">
      <c r="A22" s="102" t="s">
        <v>12</v>
      </c>
      <c r="B22" s="648" t="s">
        <v>143</v>
      </c>
      <c r="C22" s="683"/>
      <c r="D22" s="683"/>
      <c r="E22" s="683"/>
      <c r="F22" s="683"/>
    </row>
    <row r="23" spans="1:6" ht="23.25" customHeight="1">
      <c r="A23" s="102" t="s">
        <v>9</v>
      </c>
      <c r="B23" s="682" t="s">
        <v>281</v>
      </c>
      <c r="C23" s="682"/>
      <c r="D23" s="682"/>
      <c r="E23" s="682"/>
      <c r="F23" s="682"/>
    </row>
    <row r="24" spans="1:6" ht="23.25" customHeight="1">
      <c r="A24" s="102" t="s">
        <v>10</v>
      </c>
      <c r="B24" s="641" t="s">
        <v>114</v>
      </c>
      <c r="C24" s="682"/>
      <c r="D24" s="682"/>
      <c r="E24" s="682"/>
      <c r="F24" s="682"/>
    </row>
    <row r="25" spans="1:6" ht="8.25" customHeight="1"/>
    <row r="28" spans="1:6" ht="8.25" customHeight="1"/>
  </sheetData>
  <customSheetViews>
    <customSheetView guid="{FF9C6FC1-AC61-4DF9-9FDC-EC13B7DFD024}" scale="85" showPageBreaks="1" printArea="1" view="pageBreakPreview">
      <selection activeCell="E19" sqref="E19"/>
      <pageMargins left="0.78740157480314965" right="0.6" top="0.78740157480314965" bottom="0.78740157480314965" header="0.51181102362204722" footer="0.51181102362204722"/>
      <printOptions horizontalCentered="1"/>
      <pageSetup paperSize="9" scale="83" orientation="portrait" r:id="rId1"/>
      <headerFooter alignWithMargins="0"/>
    </customSheetView>
  </customSheetViews>
  <mergeCells count="23">
    <mergeCell ref="A1:F1"/>
    <mergeCell ref="A3:F3"/>
    <mergeCell ref="B20:F20"/>
    <mergeCell ref="A16:B16"/>
    <mergeCell ref="A6:B7"/>
    <mergeCell ref="C6:C7"/>
    <mergeCell ref="E6:F6"/>
    <mergeCell ref="A12:B12"/>
    <mergeCell ref="A14:B14"/>
    <mergeCell ref="A11:B11"/>
    <mergeCell ref="D6:D7"/>
    <mergeCell ref="A13:B13"/>
    <mergeCell ref="B19:F19"/>
    <mergeCell ref="A15:B15"/>
    <mergeCell ref="A10:B10"/>
    <mergeCell ref="B24:F24"/>
    <mergeCell ref="B21:F21"/>
    <mergeCell ref="A17:B17"/>
    <mergeCell ref="B22:F22"/>
    <mergeCell ref="F8:F17"/>
    <mergeCell ref="A9:B9"/>
    <mergeCell ref="A8:B8"/>
    <mergeCell ref="B23:F23"/>
  </mergeCells>
  <phoneticPr fontId="28"/>
  <printOptions horizontalCentered="1"/>
  <pageMargins left="0.78740157480314965" right="0.6" top="0.78740157480314965" bottom="0.78740157480314965" header="0.51181102362204722" footer="0.51181102362204722"/>
  <pageSetup paperSize="9" scale="83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85" zoomScaleNormal="85" zoomScaleSheetLayoutView="85" workbookViewId="0">
      <selection activeCell="A9" sqref="A9:D9"/>
    </sheetView>
  </sheetViews>
  <sheetFormatPr defaultColWidth="8" defaultRowHeight="11.25"/>
  <cols>
    <col min="1" max="1" width="3.125" style="4" customWidth="1"/>
    <col min="2" max="2" width="10.625" style="4" customWidth="1"/>
    <col min="3" max="3" width="14.875" style="4" customWidth="1"/>
    <col min="4" max="4" width="13.5" style="4" customWidth="1"/>
    <col min="5" max="5" width="5.125" style="4" bestFit="1" customWidth="1"/>
    <col min="6" max="15" width="11.875" style="4" customWidth="1"/>
    <col min="16" max="16" width="13.75" style="4" customWidth="1"/>
    <col min="17" max="17" width="2.25" style="4" customWidth="1"/>
    <col min="18" max="18" width="10.25" style="4" customWidth="1"/>
    <col min="19" max="16384" width="8" style="4"/>
  </cols>
  <sheetData>
    <row r="1" spans="1:17" s="279" customFormat="1" ht="20.100000000000001" customHeight="1">
      <c r="A1" s="692" t="s">
        <v>216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</row>
    <row r="2" spans="1:17" ht="8.25" customHeight="1">
      <c r="A2" s="138"/>
      <c r="B2" s="139"/>
      <c r="C2" s="140"/>
      <c r="D2" s="141"/>
      <c r="E2" s="141"/>
      <c r="F2" s="141"/>
      <c r="G2" s="141"/>
      <c r="H2" s="141"/>
      <c r="I2" s="141"/>
      <c r="J2" s="139"/>
    </row>
    <row r="3" spans="1:17" ht="20.100000000000001" customHeight="1">
      <c r="A3" s="694" t="s">
        <v>162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</row>
    <row r="4" spans="1:17" ht="8.25" customHeight="1">
      <c r="A4" s="5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7" s="280" customFormat="1" ht="20.100000000000001" customHeight="1" thickBot="1">
      <c r="A5" s="281" t="s">
        <v>163</v>
      </c>
      <c r="P5" s="282" t="s">
        <v>77</v>
      </c>
    </row>
    <row r="6" spans="1:17" s="60" customFormat="1" ht="20.100000000000001" customHeight="1" thickBot="1">
      <c r="A6" s="707" t="s">
        <v>164</v>
      </c>
      <c r="B6" s="708"/>
      <c r="C6" s="708"/>
      <c r="D6" s="708"/>
      <c r="E6" s="709"/>
      <c r="F6" s="499" t="s">
        <v>256</v>
      </c>
      <c r="G6" s="499" t="s">
        <v>257</v>
      </c>
      <c r="H6" s="499" t="s">
        <v>258</v>
      </c>
      <c r="I6" s="499" t="s">
        <v>259</v>
      </c>
      <c r="J6" s="499" t="s">
        <v>260</v>
      </c>
      <c r="K6" s="499" t="s">
        <v>261</v>
      </c>
      <c r="L6" s="499" t="s">
        <v>262</v>
      </c>
      <c r="M6" s="499" t="s">
        <v>263</v>
      </c>
      <c r="N6" s="499" t="s">
        <v>264</v>
      </c>
      <c r="O6" s="499" t="s">
        <v>265</v>
      </c>
      <c r="P6" s="283" t="s">
        <v>165</v>
      </c>
    </row>
    <row r="7" spans="1:17" s="49" customFormat="1" ht="20.100000000000001" customHeight="1" thickBot="1">
      <c r="A7" s="133"/>
      <c r="B7" s="710" t="s">
        <v>27</v>
      </c>
      <c r="C7" s="711"/>
      <c r="D7" s="121" t="s">
        <v>166</v>
      </c>
      <c r="E7" s="284" t="s">
        <v>167</v>
      </c>
      <c r="F7" s="381">
        <f>F20</f>
        <v>67059</v>
      </c>
      <c r="G7" s="381">
        <f t="shared" ref="G7:O7" si="0">G20</f>
        <v>66730</v>
      </c>
      <c r="H7" s="381">
        <f t="shared" si="0"/>
        <v>66404</v>
      </c>
      <c r="I7" s="381">
        <f t="shared" si="0"/>
        <v>66079</v>
      </c>
      <c r="J7" s="381">
        <f t="shared" si="0"/>
        <v>65756</v>
      </c>
      <c r="K7" s="381">
        <f t="shared" si="0"/>
        <v>65434</v>
      </c>
      <c r="L7" s="381">
        <f t="shared" si="0"/>
        <v>65114</v>
      </c>
      <c r="M7" s="381">
        <f t="shared" si="0"/>
        <v>64795</v>
      </c>
      <c r="N7" s="381">
        <f t="shared" si="0"/>
        <v>64478</v>
      </c>
      <c r="O7" s="381">
        <f t="shared" si="0"/>
        <v>64162</v>
      </c>
      <c r="P7" s="285">
        <f>SUM(F7:O7)</f>
        <v>656011</v>
      </c>
    </row>
    <row r="8" spans="1:17" s="49" customFormat="1" ht="20.100000000000001" customHeight="1" thickBot="1">
      <c r="A8" s="133"/>
      <c r="B8" s="286"/>
      <c r="C8" s="324" t="s">
        <v>158</v>
      </c>
      <c r="D8" s="143">
        <f>+'様式4-3-4'!F8:F17</f>
        <v>0</v>
      </c>
      <c r="E8" s="134" t="s">
        <v>168</v>
      </c>
      <c r="F8" s="382">
        <f t="shared" ref="F8" si="1">F7*$D$8</f>
        <v>0</v>
      </c>
      <c r="G8" s="144"/>
      <c r="H8" s="144"/>
      <c r="I8" s="144"/>
      <c r="J8" s="144"/>
      <c r="K8" s="144"/>
      <c r="L8" s="144"/>
      <c r="M8" s="144"/>
      <c r="N8" s="144"/>
      <c r="O8" s="144"/>
      <c r="P8" s="66">
        <f>SUM(F8:O8)</f>
        <v>0</v>
      </c>
    </row>
    <row r="9" spans="1:17" s="60" customFormat="1" ht="20.100000000000001" customHeight="1" thickBot="1">
      <c r="A9" s="712" t="s">
        <v>169</v>
      </c>
      <c r="B9" s="713"/>
      <c r="C9" s="713"/>
      <c r="D9" s="713"/>
      <c r="E9" s="145"/>
      <c r="F9" s="383">
        <f>F8</f>
        <v>0</v>
      </c>
      <c r="G9" s="78"/>
      <c r="H9" s="78"/>
      <c r="I9" s="78"/>
      <c r="J9" s="78"/>
      <c r="K9" s="78"/>
      <c r="L9" s="78"/>
      <c r="M9" s="78"/>
      <c r="N9" s="78"/>
      <c r="O9" s="78"/>
      <c r="P9" s="146">
        <f>SUM(F9:O9)</f>
        <v>0</v>
      </c>
    </row>
    <row r="10" spans="1:17" s="49" customFormat="1" ht="8.25" customHeight="1">
      <c r="A10" s="90"/>
      <c r="B10" s="136"/>
      <c r="C10" s="136"/>
      <c r="D10" s="135"/>
      <c r="E10" s="136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spans="1:17" s="49" customFormat="1" ht="13.5" customHeight="1">
      <c r="A11" s="102" t="s">
        <v>28</v>
      </c>
      <c r="B11" s="714" t="s">
        <v>170</v>
      </c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</row>
    <row r="12" spans="1:17" s="49" customFormat="1" ht="13.5" customHeight="1">
      <c r="A12" s="102" t="s">
        <v>25</v>
      </c>
      <c r="B12" s="714" t="s">
        <v>154</v>
      </c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</row>
    <row r="13" spans="1:17" s="49" customFormat="1" ht="13.5" customHeight="1">
      <c r="A13" s="102" t="s">
        <v>11</v>
      </c>
      <c r="B13" s="648" t="s">
        <v>161</v>
      </c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</row>
    <row r="14" spans="1:17" s="49" customFormat="1" ht="13.5" customHeight="1">
      <c r="A14" s="102" t="s">
        <v>12</v>
      </c>
      <c r="B14" s="647" t="s">
        <v>112</v>
      </c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</row>
    <row r="15" spans="1:17" s="49" customFormat="1" ht="13.5" customHeight="1">
      <c r="A15" s="102" t="s">
        <v>9</v>
      </c>
      <c r="B15" s="641" t="s">
        <v>114</v>
      </c>
      <c r="C15" s="715"/>
      <c r="D15" s="715"/>
      <c r="E15" s="715"/>
      <c r="F15" s="715"/>
      <c r="G15" s="715"/>
      <c r="H15" s="715"/>
      <c r="I15" s="715"/>
      <c r="J15" s="715"/>
      <c r="K15" s="715"/>
      <c r="L15" s="715"/>
      <c r="M15" s="715"/>
      <c r="N15" s="715"/>
      <c r="O15" s="715"/>
      <c r="P15" s="715"/>
      <c r="Q15" s="715"/>
    </row>
    <row r="16" spans="1:17" s="49" customFormat="1" ht="15.75" customHeight="1"/>
    <row r="17" spans="1:18" s="287" customFormat="1" ht="14.25">
      <c r="A17" s="330" t="s">
        <v>171</v>
      </c>
      <c r="B17" s="331"/>
      <c r="C17" s="331"/>
      <c r="D17" s="331"/>
      <c r="E17" s="331"/>
      <c r="F17" s="331"/>
      <c r="G17" s="332"/>
      <c r="H17" s="325"/>
      <c r="I17" s="325"/>
      <c r="J17" s="325"/>
      <c r="K17" s="325"/>
      <c r="L17" s="325"/>
      <c r="M17" s="325"/>
      <c r="N17" s="325"/>
      <c r="O17" s="325"/>
      <c r="P17" s="288"/>
      <c r="R17" s="325"/>
    </row>
    <row r="18" spans="1:18" s="223" customFormat="1" ht="18" customHeight="1" thickBot="1">
      <c r="A18" s="333" t="s">
        <v>172</v>
      </c>
      <c r="B18" s="56"/>
      <c r="C18" s="325"/>
      <c r="D18" s="325"/>
      <c r="E18" s="325"/>
      <c r="F18" s="325"/>
      <c r="G18" s="56"/>
      <c r="H18" s="327"/>
      <c r="I18" s="327"/>
      <c r="J18" s="327"/>
      <c r="K18" s="327"/>
      <c r="L18" s="327"/>
      <c r="M18" s="327"/>
      <c r="N18" s="327"/>
      <c r="O18" s="327"/>
      <c r="Q18" s="327"/>
      <c r="R18" s="56"/>
    </row>
    <row r="19" spans="1:18" s="223" customFormat="1" ht="18" customHeight="1" thickBot="1">
      <c r="A19" s="704" t="s">
        <v>173</v>
      </c>
      <c r="B19" s="705"/>
      <c r="C19" s="705"/>
      <c r="D19" s="705"/>
      <c r="E19" s="289" t="s">
        <v>174</v>
      </c>
      <c r="F19" s="499" t="s">
        <v>256</v>
      </c>
      <c r="G19" s="499" t="s">
        <v>257</v>
      </c>
      <c r="H19" s="499" t="s">
        <v>258</v>
      </c>
      <c r="I19" s="499" t="s">
        <v>259</v>
      </c>
      <c r="J19" s="499" t="s">
        <v>260</v>
      </c>
      <c r="K19" s="499" t="s">
        <v>261</v>
      </c>
      <c r="L19" s="499" t="s">
        <v>262</v>
      </c>
      <c r="M19" s="499" t="s">
        <v>263</v>
      </c>
      <c r="N19" s="499" t="s">
        <v>264</v>
      </c>
      <c r="O19" s="499" t="s">
        <v>265</v>
      </c>
      <c r="P19" s="288"/>
      <c r="Q19" s="56"/>
      <c r="R19" s="56"/>
    </row>
    <row r="20" spans="1:18" s="293" customFormat="1" ht="18" customHeight="1">
      <c r="A20" s="338" t="s">
        <v>175</v>
      </c>
      <c r="B20" s="339"/>
      <c r="C20" s="339"/>
      <c r="D20" s="339"/>
      <c r="E20" s="290" t="s">
        <v>176</v>
      </c>
      <c r="F20" s="291">
        <f>SUM(F21:F22)</f>
        <v>67059</v>
      </c>
      <c r="G20" s="292">
        <f t="shared" ref="G20:O20" si="2">SUM(G21:G22)</f>
        <v>66730</v>
      </c>
      <c r="H20" s="292">
        <f t="shared" si="2"/>
        <v>66404</v>
      </c>
      <c r="I20" s="292">
        <f t="shared" si="2"/>
        <v>66079</v>
      </c>
      <c r="J20" s="292">
        <f t="shared" si="2"/>
        <v>65756</v>
      </c>
      <c r="K20" s="292">
        <f t="shared" si="2"/>
        <v>65434</v>
      </c>
      <c r="L20" s="292">
        <f t="shared" si="2"/>
        <v>65114</v>
      </c>
      <c r="M20" s="292">
        <f t="shared" si="2"/>
        <v>64795</v>
      </c>
      <c r="N20" s="292">
        <f t="shared" si="2"/>
        <v>64478</v>
      </c>
      <c r="O20" s="417">
        <f t="shared" si="2"/>
        <v>64162</v>
      </c>
      <c r="P20" s="288"/>
      <c r="Q20" s="288"/>
      <c r="R20" s="326"/>
    </row>
    <row r="21" spans="1:18" s="223" customFormat="1" ht="18" customHeight="1">
      <c r="A21" s="340"/>
      <c r="B21" s="341" t="s">
        <v>252</v>
      </c>
      <c r="C21" s="342"/>
      <c r="D21" s="342"/>
      <c r="E21" s="294" t="s">
        <v>253</v>
      </c>
      <c r="F21" s="295">
        <v>66529</v>
      </c>
      <c r="G21" s="296">
        <v>66200</v>
      </c>
      <c r="H21" s="296">
        <v>65874</v>
      </c>
      <c r="I21" s="296">
        <v>65549</v>
      </c>
      <c r="J21" s="296">
        <v>65226</v>
      </c>
      <c r="K21" s="296">
        <v>64904</v>
      </c>
      <c r="L21" s="296">
        <v>64584</v>
      </c>
      <c r="M21" s="296">
        <v>64265</v>
      </c>
      <c r="N21" s="296">
        <v>63948</v>
      </c>
      <c r="O21" s="418">
        <v>63632</v>
      </c>
      <c r="P21" s="288"/>
      <c r="Q21" s="56"/>
      <c r="R21" s="56"/>
    </row>
    <row r="22" spans="1:18" s="255" customFormat="1" ht="18" customHeight="1" thickBot="1">
      <c r="A22" s="343"/>
      <c r="B22" s="384" t="s">
        <v>254</v>
      </c>
      <c r="C22" s="344"/>
      <c r="D22" s="344"/>
      <c r="E22" s="297" t="s">
        <v>253</v>
      </c>
      <c r="F22" s="298">
        <v>530</v>
      </c>
      <c r="G22" s="299">
        <v>530</v>
      </c>
      <c r="H22" s="299">
        <v>530</v>
      </c>
      <c r="I22" s="299">
        <v>530</v>
      </c>
      <c r="J22" s="299">
        <v>530</v>
      </c>
      <c r="K22" s="299">
        <v>530</v>
      </c>
      <c r="L22" s="299">
        <v>530</v>
      </c>
      <c r="M22" s="299">
        <v>530</v>
      </c>
      <c r="N22" s="299">
        <v>530</v>
      </c>
      <c r="O22" s="419">
        <v>530</v>
      </c>
      <c r="P22" s="288"/>
      <c r="Q22" s="56"/>
      <c r="R22" s="56"/>
    </row>
    <row r="23" spans="1:18" s="223" customFormat="1" ht="12">
      <c r="A23" s="334"/>
      <c r="B23" s="335"/>
      <c r="C23" s="336"/>
      <c r="D23" s="336"/>
      <c r="E23" s="337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288"/>
      <c r="Q23" s="56"/>
      <c r="R23" s="56"/>
    </row>
    <row r="24" spans="1:18" s="223" customFormat="1" ht="12">
      <c r="A24" s="334"/>
      <c r="B24" s="335"/>
      <c r="C24" s="336"/>
      <c r="D24" s="336"/>
      <c r="E24" s="337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Q24" s="56"/>
      <c r="R24" s="56"/>
    </row>
    <row r="25" spans="1:18" s="223" customFormat="1" ht="18" customHeight="1">
      <c r="A25" s="337"/>
      <c r="B25" s="331"/>
      <c r="C25" s="336"/>
      <c r="D25" s="336"/>
      <c r="E25" s="336"/>
      <c r="F25" s="56"/>
      <c r="G25" s="328"/>
      <c r="H25" s="328"/>
      <c r="I25" s="328"/>
      <c r="J25" s="328"/>
      <c r="K25" s="328"/>
      <c r="L25" s="328"/>
      <c r="M25" s="328"/>
      <c r="N25" s="328"/>
      <c r="O25" s="328"/>
      <c r="P25" s="288"/>
      <c r="Q25" s="328"/>
      <c r="R25" s="56"/>
    </row>
    <row r="26" spans="1:18" s="49" customFormat="1" ht="12" customHeight="1"/>
    <row r="27" spans="1:18" ht="20.100000000000001" customHeight="1"/>
  </sheetData>
  <customSheetViews>
    <customSheetView guid="{FF9C6FC1-AC61-4DF9-9FDC-EC13B7DFD024}" scale="85" showPageBreaks="1" fitToPage="1" printArea="1" view="pageBreakPreview">
      <selection activeCell="S38" sqref="S38"/>
      <pageMargins left="0.78740157480314965" right="0.48" top="0.98425196850393704" bottom="0.98425196850393704" header="0.51181102362204722" footer="0.51181102362204722"/>
      <printOptions horizontalCentered="1"/>
      <pageSetup paperSize="9" scale="53" orientation="landscape" horizontalDpi="300" verticalDpi="300" r:id="rId1"/>
      <headerFooter alignWithMargins="0"/>
    </customSheetView>
  </customSheetViews>
  <mergeCells count="11">
    <mergeCell ref="A19:D19"/>
    <mergeCell ref="A1:P1"/>
    <mergeCell ref="A3:P3"/>
    <mergeCell ref="A6:E6"/>
    <mergeCell ref="B7:C7"/>
    <mergeCell ref="A9:D9"/>
    <mergeCell ref="B11:Q11"/>
    <mergeCell ref="B12:Q12"/>
    <mergeCell ref="B13:Q13"/>
    <mergeCell ref="B14:Q14"/>
    <mergeCell ref="B15:Q15"/>
  </mergeCells>
  <phoneticPr fontId="28"/>
  <printOptions horizontalCentered="1"/>
  <pageMargins left="0.78740157480314965" right="0.47244094488188981" top="0.98425196850393704" bottom="0.98425196850393704" header="0.51181102362204722" footer="0.51181102362204722"/>
  <pageSetup paperSize="8" orientation="landscape" horizontalDpi="300" verticalDpi="300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90" zoomScaleNormal="100" zoomScaleSheetLayoutView="90" workbookViewId="0">
      <selection activeCell="B34" sqref="B34:O34"/>
    </sheetView>
  </sheetViews>
  <sheetFormatPr defaultColWidth="8" defaultRowHeight="11.25"/>
  <cols>
    <col min="1" max="1" width="2.875" style="49" customWidth="1"/>
    <col min="2" max="3" width="2.625" style="49" customWidth="1"/>
    <col min="4" max="4" width="35.375" style="49" customWidth="1"/>
    <col min="5" max="14" width="13" style="49" customWidth="1"/>
    <col min="15" max="15" width="15" style="49" customWidth="1"/>
    <col min="16" max="16" width="2.625" style="49" customWidth="1"/>
    <col min="17" max="17" width="10.25" style="49" customWidth="1"/>
    <col min="18" max="16384" width="8" style="49"/>
  </cols>
  <sheetData>
    <row r="1" spans="1:15" s="230" customFormat="1" ht="18.75" customHeight="1">
      <c r="A1" s="650" t="s">
        <v>218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spans="1:15" ht="10.15" customHeight="1">
      <c r="A2" s="51"/>
      <c r="B2" s="51"/>
      <c r="C2" s="51"/>
      <c r="D2" s="51"/>
      <c r="E2" s="51"/>
      <c r="F2" s="51"/>
      <c r="O2" s="53"/>
    </row>
    <row r="3" spans="1:15" ht="20.100000000000001" customHeight="1">
      <c r="A3" s="694" t="s">
        <v>74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</row>
    <row r="4" spans="1:15" ht="8.2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56" customFormat="1" ht="15" customHeight="1" thickBot="1">
      <c r="A5" s="300" t="s">
        <v>75</v>
      </c>
      <c r="B5" s="301" t="s">
        <v>76</v>
      </c>
      <c r="C5" s="51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 t="s">
        <v>77</v>
      </c>
    </row>
    <row r="6" spans="1:15" s="60" customFormat="1" ht="15" customHeight="1">
      <c r="A6" s="735" t="s">
        <v>78</v>
      </c>
      <c r="B6" s="736"/>
      <c r="C6" s="736"/>
      <c r="D6" s="737"/>
      <c r="E6" s="742" t="s">
        <v>79</v>
      </c>
      <c r="F6" s="742"/>
      <c r="G6" s="742"/>
      <c r="H6" s="742"/>
      <c r="I6" s="742"/>
      <c r="J6" s="742"/>
      <c r="K6" s="742"/>
      <c r="L6" s="742"/>
      <c r="M6" s="742"/>
      <c r="N6" s="742"/>
      <c r="O6" s="733" t="s">
        <v>80</v>
      </c>
    </row>
    <row r="7" spans="1:15" s="60" customFormat="1" ht="15" customHeight="1" thickBot="1">
      <c r="A7" s="738"/>
      <c r="B7" s="739"/>
      <c r="C7" s="739"/>
      <c r="D7" s="740"/>
      <c r="E7" s="500" t="s">
        <v>256</v>
      </c>
      <c r="F7" s="500" t="s">
        <v>257</v>
      </c>
      <c r="G7" s="500" t="s">
        <v>258</v>
      </c>
      <c r="H7" s="500" t="s">
        <v>259</v>
      </c>
      <c r="I7" s="500" t="s">
        <v>260</v>
      </c>
      <c r="J7" s="500" t="s">
        <v>261</v>
      </c>
      <c r="K7" s="500" t="s">
        <v>262</v>
      </c>
      <c r="L7" s="500" t="s">
        <v>263</v>
      </c>
      <c r="M7" s="500" t="s">
        <v>264</v>
      </c>
      <c r="N7" s="500" t="s">
        <v>265</v>
      </c>
      <c r="O7" s="734"/>
    </row>
    <row r="8" spans="1:15" s="63" customFormat="1" ht="15" customHeight="1">
      <c r="A8" s="488" t="s">
        <v>81</v>
      </c>
      <c r="B8" s="743" t="s">
        <v>82</v>
      </c>
      <c r="C8" s="728"/>
      <c r="D8" s="729"/>
      <c r="E8" s="302">
        <f>SUM(E9)</f>
        <v>0</v>
      </c>
      <c r="F8" s="302">
        <f t="shared" ref="F8:N8" si="0">SUM(F9)</f>
        <v>0</v>
      </c>
      <c r="G8" s="302">
        <f t="shared" si="0"/>
        <v>0</v>
      </c>
      <c r="H8" s="302">
        <f t="shared" si="0"/>
        <v>0</v>
      </c>
      <c r="I8" s="302">
        <f t="shared" si="0"/>
        <v>0</v>
      </c>
      <c r="J8" s="302">
        <f t="shared" si="0"/>
        <v>0</v>
      </c>
      <c r="K8" s="302">
        <f t="shared" si="0"/>
        <v>0</v>
      </c>
      <c r="L8" s="302">
        <f t="shared" si="0"/>
        <v>0</v>
      </c>
      <c r="M8" s="302">
        <f t="shared" si="0"/>
        <v>0</v>
      </c>
      <c r="N8" s="302">
        <f t="shared" si="0"/>
        <v>0</v>
      </c>
      <c r="O8" s="62">
        <f>SUM(O9)</f>
        <v>0</v>
      </c>
    </row>
    <row r="9" spans="1:15" s="63" customFormat="1" ht="15" customHeight="1">
      <c r="A9" s="74"/>
      <c r="B9" s="303" t="s">
        <v>83</v>
      </c>
      <c r="C9" s="744" t="s">
        <v>84</v>
      </c>
      <c r="D9" s="732"/>
      <c r="E9" s="65">
        <f t="shared" ref="E9:N9" si="1">SUM(E14,E10)</f>
        <v>0</v>
      </c>
      <c r="F9" s="65">
        <f t="shared" si="1"/>
        <v>0</v>
      </c>
      <c r="G9" s="65">
        <f t="shared" si="1"/>
        <v>0</v>
      </c>
      <c r="H9" s="65">
        <f t="shared" si="1"/>
        <v>0</v>
      </c>
      <c r="I9" s="65">
        <f t="shared" si="1"/>
        <v>0</v>
      </c>
      <c r="J9" s="65">
        <f t="shared" si="1"/>
        <v>0</v>
      </c>
      <c r="K9" s="65">
        <f t="shared" si="1"/>
        <v>0</v>
      </c>
      <c r="L9" s="65">
        <f t="shared" si="1"/>
        <v>0</v>
      </c>
      <c r="M9" s="65">
        <f t="shared" si="1"/>
        <v>0</v>
      </c>
      <c r="N9" s="65">
        <f t="shared" si="1"/>
        <v>0</v>
      </c>
      <c r="O9" s="66">
        <f t="shared" ref="O9:O27" si="2">SUM(E9:N9)</f>
        <v>0</v>
      </c>
    </row>
    <row r="10" spans="1:15" s="63" customFormat="1" ht="15" customHeight="1">
      <c r="A10" s="74"/>
      <c r="B10" s="67"/>
      <c r="C10" s="746" t="s">
        <v>85</v>
      </c>
      <c r="D10" s="747"/>
      <c r="E10" s="302">
        <f>SUM(E11:E13)</f>
        <v>0</v>
      </c>
      <c r="F10" s="302">
        <f t="shared" ref="F10:N10" si="3">SUM(F11:F13)</f>
        <v>0</v>
      </c>
      <c r="G10" s="302">
        <f t="shared" si="3"/>
        <v>0</v>
      </c>
      <c r="H10" s="302">
        <f t="shared" si="3"/>
        <v>0</v>
      </c>
      <c r="I10" s="302">
        <f t="shared" si="3"/>
        <v>0</v>
      </c>
      <c r="J10" s="302">
        <f t="shared" si="3"/>
        <v>0</v>
      </c>
      <c r="K10" s="302">
        <f t="shared" si="3"/>
        <v>0</v>
      </c>
      <c r="L10" s="302">
        <f t="shared" si="3"/>
        <v>0</v>
      </c>
      <c r="M10" s="302">
        <f t="shared" si="3"/>
        <v>0</v>
      </c>
      <c r="N10" s="302">
        <f t="shared" si="3"/>
        <v>0</v>
      </c>
      <c r="O10" s="62">
        <f t="shared" si="2"/>
        <v>0</v>
      </c>
    </row>
    <row r="11" spans="1:15" s="63" customFormat="1" ht="15" customHeight="1">
      <c r="A11" s="74"/>
      <c r="B11" s="67"/>
      <c r="C11" s="67"/>
      <c r="D11" s="316" t="s">
        <v>86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77">
        <f t="shared" si="2"/>
        <v>0</v>
      </c>
    </row>
    <row r="12" spans="1:15" s="63" customFormat="1" ht="15" customHeight="1">
      <c r="A12" s="74"/>
      <c r="B12" s="67"/>
      <c r="C12" s="67"/>
      <c r="D12" s="267" t="s">
        <v>87</v>
      </c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73">
        <f t="shared" si="2"/>
        <v>0</v>
      </c>
    </row>
    <row r="13" spans="1:15" s="63" customFormat="1" ht="15" customHeight="1">
      <c r="A13" s="74"/>
      <c r="B13" s="67"/>
      <c r="C13" s="70"/>
      <c r="D13" s="317" t="s">
        <v>88</v>
      </c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7">
        <f t="shared" si="2"/>
        <v>0</v>
      </c>
    </row>
    <row r="14" spans="1:15" s="63" customFormat="1" ht="15" customHeight="1">
      <c r="A14" s="74"/>
      <c r="B14" s="67"/>
      <c r="C14" s="745" t="s">
        <v>89</v>
      </c>
      <c r="D14" s="73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6">
        <f t="shared" si="2"/>
        <v>0</v>
      </c>
    </row>
    <row r="15" spans="1:15" s="63" customFormat="1" ht="15" customHeight="1">
      <c r="A15" s="86" t="s">
        <v>90</v>
      </c>
      <c r="B15" s="725" t="s">
        <v>91</v>
      </c>
      <c r="C15" s="725"/>
      <c r="D15" s="726"/>
      <c r="E15" s="65">
        <f t="shared" ref="E15:N15" si="4">E16</f>
        <v>0</v>
      </c>
      <c r="F15" s="65">
        <f t="shared" si="4"/>
        <v>0</v>
      </c>
      <c r="G15" s="65">
        <f t="shared" si="4"/>
        <v>0</v>
      </c>
      <c r="H15" s="65">
        <f t="shared" si="4"/>
        <v>0</v>
      </c>
      <c r="I15" s="65">
        <f t="shared" si="4"/>
        <v>0</v>
      </c>
      <c r="J15" s="65">
        <f t="shared" si="4"/>
        <v>0</v>
      </c>
      <c r="K15" s="65">
        <f t="shared" si="4"/>
        <v>0</v>
      </c>
      <c r="L15" s="65">
        <f t="shared" si="4"/>
        <v>0</v>
      </c>
      <c r="M15" s="65">
        <f t="shared" si="4"/>
        <v>0</v>
      </c>
      <c r="N15" s="65">
        <f t="shared" si="4"/>
        <v>0</v>
      </c>
      <c r="O15" s="66">
        <f t="shared" si="2"/>
        <v>0</v>
      </c>
    </row>
    <row r="16" spans="1:15" s="63" customFormat="1" ht="15" customHeight="1">
      <c r="A16" s="74"/>
      <c r="B16" s="64" t="s">
        <v>83</v>
      </c>
      <c r="C16" s="718" t="s">
        <v>92</v>
      </c>
      <c r="D16" s="719"/>
      <c r="E16" s="308">
        <f t="shared" ref="E16:N16" si="5">SUM(E17:E17)</f>
        <v>0</v>
      </c>
      <c r="F16" s="308">
        <f t="shared" si="5"/>
        <v>0</v>
      </c>
      <c r="G16" s="308">
        <f t="shared" si="5"/>
        <v>0</v>
      </c>
      <c r="H16" s="308">
        <f t="shared" si="5"/>
        <v>0</v>
      </c>
      <c r="I16" s="308">
        <f t="shared" si="5"/>
        <v>0</v>
      </c>
      <c r="J16" s="308">
        <f t="shared" si="5"/>
        <v>0</v>
      </c>
      <c r="K16" s="308">
        <f t="shared" si="5"/>
        <v>0</v>
      </c>
      <c r="L16" s="308">
        <f t="shared" si="5"/>
        <v>0</v>
      </c>
      <c r="M16" s="308">
        <f t="shared" si="5"/>
        <v>0</v>
      </c>
      <c r="N16" s="308">
        <f t="shared" si="5"/>
        <v>0</v>
      </c>
      <c r="O16" s="66">
        <f t="shared" si="2"/>
        <v>0</v>
      </c>
    </row>
    <row r="17" spans="1:15" s="63" customFormat="1" ht="15" customHeight="1">
      <c r="A17" s="74"/>
      <c r="B17" s="67"/>
      <c r="C17" s="718" t="s">
        <v>27</v>
      </c>
      <c r="D17" s="719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6">
        <f t="shared" si="2"/>
        <v>0</v>
      </c>
    </row>
    <row r="18" spans="1:15" s="63" customFormat="1" ht="15" customHeight="1" thickBot="1">
      <c r="A18" s="489" t="s">
        <v>93</v>
      </c>
      <c r="B18" s="722" t="s">
        <v>94</v>
      </c>
      <c r="C18" s="723"/>
      <c r="D18" s="724"/>
      <c r="E18" s="78">
        <f t="shared" ref="E18:N18" si="6">E8-E15</f>
        <v>0</v>
      </c>
      <c r="F18" s="78">
        <f t="shared" si="6"/>
        <v>0</v>
      </c>
      <c r="G18" s="78">
        <f t="shared" si="6"/>
        <v>0</v>
      </c>
      <c r="H18" s="78">
        <f t="shared" si="6"/>
        <v>0</v>
      </c>
      <c r="I18" s="78">
        <f t="shared" si="6"/>
        <v>0</v>
      </c>
      <c r="J18" s="78">
        <f t="shared" si="6"/>
        <v>0</v>
      </c>
      <c r="K18" s="78">
        <f t="shared" si="6"/>
        <v>0</v>
      </c>
      <c r="L18" s="78">
        <f t="shared" si="6"/>
        <v>0</v>
      </c>
      <c r="M18" s="78">
        <f t="shared" si="6"/>
        <v>0</v>
      </c>
      <c r="N18" s="78">
        <f t="shared" si="6"/>
        <v>0</v>
      </c>
      <c r="O18" s="79">
        <f t="shared" si="2"/>
        <v>0</v>
      </c>
    </row>
    <row r="19" spans="1:15" s="63" customFormat="1" ht="15" customHeight="1">
      <c r="A19" s="80" t="s">
        <v>95</v>
      </c>
      <c r="B19" s="720" t="s">
        <v>96</v>
      </c>
      <c r="C19" s="720"/>
      <c r="D19" s="721"/>
      <c r="E19" s="81">
        <f t="shared" ref="E19:N19" si="7">SUM(E20)</f>
        <v>0</v>
      </c>
      <c r="F19" s="81">
        <f t="shared" si="7"/>
        <v>0</v>
      </c>
      <c r="G19" s="81">
        <f t="shared" si="7"/>
        <v>0</v>
      </c>
      <c r="H19" s="81">
        <f t="shared" si="7"/>
        <v>0</v>
      </c>
      <c r="I19" s="81">
        <f t="shared" si="7"/>
        <v>0</v>
      </c>
      <c r="J19" s="81">
        <f t="shared" si="7"/>
        <v>0</v>
      </c>
      <c r="K19" s="81">
        <f t="shared" si="7"/>
        <v>0</v>
      </c>
      <c r="L19" s="81">
        <f t="shared" si="7"/>
        <v>0</v>
      </c>
      <c r="M19" s="81">
        <f t="shared" si="7"/>
        <v>0</v>
      </c>
      <c r="N19" s="81">
        <f t="shared" si="7"/>
        <v>0</v>
      </c>
      <c r="O19" s="62">
        <f t="shared" si="2"/>
        <v>0</v>
      </c>
    </row>
    <row r="20" spans="1:15" s="63" customFormat="1" ht="15" customHeight="1">
      <c r="A20" s="76"/>
      <c r="B20" s="82" t="s">
        <v>83</v>
      </c>
      <c r="C20" s="725" t="s">
        <v>97</v>
      </c>
      <c r="D20" s="73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5">
        <f t="shared" si="2"/>
        <v>0</v>
      </c>
    </row>
    <row r="21" spans="1:15" s="63" customFormat="1" ht="15" customHeight="1">
      <c r="A21" s="86" t="s">
        <v>98</v>
      </c>
      <c r="B21" s="725" t="s">
        <v>99</v>
      </c>
      <c r="C21" s="725"/>
      <c r="D21" s="72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6">
        <f t="shared" si="2"/>
        <v>0</v>
      </c>
    </row>
    <row r="22" spans="1:15" s="63" customFormat="1" ht="15" customHeight="1" thickBot="1">
      <c r="A22" s="489" t="s">
        <v>100</v>
      </c>
      <c r="B22" s="722" t="s">
        <v>101</v>
      </c>
      <c r="C22" s="722"/>
      <c r="D22" s="727"/>
      <c r="E22" s="83">
        <f t="shared" ref="E22:N22" si="8">E19-E21</f>
        <v>0</v>
      </c>
      <c r="F22" s="83">
        <f t="shared" si="8"/>
        <v>0</v>
      </c>
      <c r="G22" s="83">
        <f t="shared" si="8"/>
        <v>0</v>
      </c>
      <c r="H22" s="83">
        <f t="shared" si="8"/>
        <v>0</v>
      </c>
      <c r="I22" s="83">
        <f t="shared" si="8"/>
        <v>0</v>
      </c>
      <c r="J22" s="83">
        <f t="shared" si="8"/>
        <v>0</v>
      </c>
      <c r="K22" s="83">
        <f t="shared" si="8"/>
        <v>0</v>
      </c>
      <c r="L22" s="83">
        <f t="shared" si="8"/>
        <v>0</v>
      </c>
      <c r="M22" s="83">
        <f t="shared" si="8"/>
        <v>0</v>
      </c>
      <c r="N22" s="83">
        <f t="shared" si="8"/>
        <v>0</v>
      </c>
      <c r="O22" s="75">
        <f t="shared" si="2"/>
        <v>0</v>
      </c>
    </row>
    <row r="23" spans="1:15" s="63" customFormat="1" ht="15" customHeight="1">
      <c r="A23" s="490" t="s">
        <v>102</v>
      </c>
      <c r="B23" s="720" t="s">
        <v>103</v>
      </c>
      <c r="C23" s="728"/>
      <c r="D23" s="729"/>
      <c r="E23" s="84">
        <f t="shared" ref="E23:N23" si="9">E18+E22</f>
        <v>0</v>
      </c>
      <c r="F23" s="84">
        <f t="shared" si="9"/>
        <v>0</v>
      </c>
      <c r="G23" s="84">
        <f t="shared" si="9"/>
        <v>0</v>
      </c>
      <c r="H23" s="84">
        <f t="shared" si="9"/>
        <v>0</v>
      </c>
      <c r="I23" s="84">
        <f t="shared" si="9"/>
        <v>0</v>
      </c>
      <c r="J23" s="84">
        <f t="shared" si="9"/>
        <v>0</v>
      </c>
      <c r="K23" s="84">
        <f t="shared" si="9"/>
        <v>0</v>
      </c>
      <c r="L23" s="84">
        <f t="shared" si="9"/>
        <v>0</v>
      </c>
      <c r="M23" s="84">
        <f t="shared" si="9"/>
        <v>0</v>
      </c>
      <c r="N23" s="84">
        <f t="shared" si="9"/>
        <v>0</v>
      </c>
      <c r="O23" s="85">
        <f t="shared" si="2"/>
        <v>0</v>
      </c>
    </row>
    <row r="24" spans="1:15" s="63" customFormat="1" ht="15" customHeight="1">
      <c r="A24" s="86" t="s">
        <v>104</v>
      </c>
      <c r="B24" s="725" t="s">
        <v>105</v>
      </c>
      <c r="C24" s="725"/>
      <c r="D24" s="726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5">
        <f t="shared" si="2"/>
        <v>0</v>
      </c>
    </row>
    <row r="25" spans="1:15" s="63" customFormat="1" ht="15" customHeight="1">
      <c r="A25" s="74"/>
      <c r="B25" s="730" t="s">
        <v>106</v>
      </c>
      <c r="C25" s="731"/>
      <c r="D25" s="732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8">
        <f t="shared" si="2"/>
        <v>0</v>
      </c>
    </row>
    <row r="26" spans="1:15" s="63" customFormat="1" ht="15" customHeight="1">
      <c r="A26" s="76"/>
      <c r="B26" s="730" t="s">
        <v>107</v>
      </c>
      <c r="C26" s="731"/>
      <c r="D26" s="732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>
        <f t="shared" si="2"/>
        <v>0</v>
      </c>
    </row>
    <row r="27" spans="1:15" s="63" customFormat="1" ht="15" customHeight="1" thickBot="1">
      <c r="A27" s="491" t="s">
        <v>108</v>
      </c>
      <c r="B27" s="722" t="s">
        <v>109</v>
      </c>
      <c r="C27" s="723"/>
      <c r="D27" s="724"/>
      <c r="E27" s="78">
        <f>E23-E24</f>
        <v>0</v>
      </c>
      <c r="F27" s="78">
        <f t="shared" ref="F27:N27" si="10">F23-F24</f>
        <v>0</v>
      </c>
      <c r="G27" s="78">
        <f t="shared" si="10"/>
        <v>0</v>
      </c>
      <c r="H27" s="78">
        <f t="shared" si="10"/>
        <v>0</v>
      </c>
      <c r="I27" s="78">
        <f t="shared" si="10"/>
        <v>0</v>
      </c>
      <c r="J27" s="78">
        <f t="shared" si="10"/>
        <v>0</v>
      </c>
      <c r="K27" s="78">
        <f t="shared" si="10"/>
        <v>0</v>
      </c>
      <c r="L27" s="78">
        <f t="shared" si="10"/>
        <v>0</v>
      </c>
      <c r="M27" s="78">
        <f t="shared" si="10"/>
        <v>0</v>
      </c>
      <c r="N27" s="78">
        <f t="shared" si="10"/>
        <v>0</v>
      </c>
      <c r="O27" s="79">
        <f t="shared" si="2"/>
        <v>0</v>
      </c>
    </row>
    <row r="28" spans="1:15" s="60" customFormat="1" ht="6.75" customHeight="1">
      <c r="A28" s="89"/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</row>
    <row r="29" spans="1:15" s="91" customFormat="1" ht="13.5" customHeight="1">
      <c r="A29" s="92" t="s">
        <v>28</v>
      </c>
      <c r="B29" s="716" t="s">
        <v>110</v>
      </c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</row>
    <row r="30" spans="1:15" s="91" customFormat="1" ht="13.5" customHeight="1">
      <c r="A30" s="92" t="s">
        <v>25</v>
      </c>
      <c r="B30" s="647" t="s">
        <v>111</v>
      </c>
      <c r="C30" s="683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</row>
    <row r="31" spans="1:15" s="91" customFormat="1" ht="13.5" customHeight="1">
      <c r="A31" s="92" t="s">
        <v>11</v>
      </c>
      <c r="B31" s="647" t="s">
        <v>112</v>
      </c>
      <c r="C31" s="717"/>
      <c r="D31" s="717"/>
      <c r="E31" s="717"/>
      <c r="F31" s="717"/>
      <c r="G31" s="717"/>
      <c r="H31" s="717"/>
      <c r="I31" s="717"/>
      <c r="J31" s="717"/>
      <c r="K31" s="717"/>
      <c r="L31" s="717"/>
      <c r="M31" s="717"/>
      <c r="N31" s="717"/>
      <c r="O31" s="717"/>
    </row>
    <row r="32" spans="1:15" s="91" customFormat="1" ht="13.5" customHeight="1">
      <c r="A32" s="92" t="s">
        <v>12</v>
      </c>
      <c r="B32" s="716" t="s">
        <v>113</v>
      </c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7"/>
      <c r="N32" s="717"/>
      <c r="O32" s="717"/>
    </row>
    <row r="33" spans="1:15" s="91" customFormat="1" ht="13.5" customHeight="1">
      <c r="A33" s="92" t="s">
        <v>9</v>
      </c>
      <c r="B33" s="716" t="s">
        <v>282</v>
      </c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7"/>
      <c r="O33" s="717"/>
    </row>
    <row r="34" spans="1:15" s="91" customFormat="1" ht="13.5" customHeight="1">
      <c r="A34" s="92" t="s">
        <v>10</v>
      </c>
      <c r="B34" s="716" t="s">
        <v>114</v>
      </c>
      <c r="C34" s="717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</row>
    <row r="35" spans="1:15" s="56" customFormat="1" ht="8.25" customHeight="1"/>
  </sheetData>
  <customSheetViews>
    <customSheetView guid="{FF9C6FC1-AC61-4DF9-9FDC-EC13B7DFD024}" scale="85" showPageBreaks="1" fitToPage="1" printArea="1" view="pageBreakPreview" topLeftCell="A25">
      <selection activeCell="U51" sqref="U51:V52"/>
      <pageMargins left="0.78740157480314965" right="0.59055118110236227" top="0.78740157480314965" bottom="0.59055118110236227" header="0.51181102362204722" footer="0.59055118110236227"/>
      <printOptions horizontalCentered="1"/>
      <pageSetup paperSize="9" scale="48" fitToHeight="0" orientation="landscape" horizontalDpi="300" verticalDpi="300" r:id="rId1"/>
      <headerFooter alignWithMargins="0"/>
    </customSheetView>
  </customSheetViews>
  <mergeCells count="28">
    <mergeCell ref="B26:D26"/>
    <mergeCell ref="C20:D20"/>
    <mergeCell ref="B15:D15"/>
    <mergeCell ref="A1:O1"/>
    <mergeCell ref="O6:O7"/>
    <mergeCell ref="A6:D7"/>
    <mergeCell ref="A3:O3"/>
    <mergeCell ref="E6:N6"/>
    <mergeCell ref="B8:D8"/>
    <mergeCell ref="C9:D9"/>
    <mergeCell ref="C14:D14"/>
    <mergeCell ref="C10:D10"/>
    <mergeCell ref="B32:O32"/>
    <mergeCell ref="B34:O34"/>
    <mergeCell ref="B33:O33"/>
    <mergeCell ref="C16:D16"/>
    <mergeCell ref="B19:D19"/>
    <mergeCell ref="B29:O29"/>
    <mergeCell ref="B30:O30"/>
    <mergeCell ref="B31:O31"/>
    <mergeCell ref="C17:D17"/>
    <mergeCell ref="B18:D18"/>
    <mergeCell ref="B27:D27"/>
    <mergeCell ref="B21:D21"/>
    <mergeCell ref="B22:D22"/>
    <mergeCell ref="B23:D23"/>
    <mergeCell ref="B24:D24"/>
    <mergeCell ref="B25:D25"/>
  </mergeCells>
  <phoneticPr fontId="28"/>
  <printOptions horizontalCentered="1"/>
  <pageMargins left="0.78740157480314965" right="0.59055118110236227" top="0.78740157480314965" bottom="0.59055118110236227" header="0.51181102362204722" footer="0.59055118110236227"/>
  <pageSetup paperSize="8" orientation="landscape" horizontalDpi="300" verticalDpi="300" r:id="rId2"/>
  <headerFooter alignWithMargins="0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C30"/>
  <sheetViews>
    <sheetView view="pageBreakPreview" zoomScale="90" zoomScaleNormal="100" zoomScaleSheetLayoutView="90" workbookViewId="0">
      <selection activeCell="A31" sqref="A31"/>
    </sheetView>
  </sheetViews>
  <sheetFormatPr defaultRowHeight="13.5"/>
  <cols>
    <col min="1" max="1" width="4" customWidth="1"/>
    <col min="2" max="2" width="24.75" customWidth="1"/>
    <col min="3" max="3" width="51.875" bestFit="1" customWidth="1"/>
  </cols>
  <sheetData>
    <row r="2" spans="1:3" ht="17.25">
      <c r="A2" s="516" t="s">
        <v>283</v>
      </c>
      <c r="B2" s="516"/>
      <c r="C2" s="516"/>
    </row>
    <row r="3" spans="1:3" ht="30" customHeight="1">
      <c r="A3" s="377"/>
      <c r="B3" s="377"/>
      <c r="C3" s="377"/>
    </row>
    <row r="4" spans="1:3" s="154" customFormat="1">
      <c r="A4" s="377"/>
      <c r="B4" s="377"/>
      <c r="C4" s="377"/>
    </row>
    <row r="5" spans="1:3" s="154" customFormat="1">
      <c r="A5" s="377"/>
      <c r="B5" s="377"/>
      <c r="C5" s="377"/>
    </row>
    <row r="6" spans="1:3">
      <c r="A6" s="378" t="s">
        <v>284</v>
      </c>
      <c r="B6" s="378"/>
      <c r="C6" s="378"/>
    </row>
    <row r="7" spans="1:3" s="154" customFormat="1">
      <c r="A7" s="379"/>
      <c r="B7" s="379" t="s">
        <v>229</v>
      </c>
      <c r="C7" s="379" t="s">
        <v>203</v>
      </c>
    </row>
    <row r="8" spans="1:3" s="154" customFormat="1">
      <c r="A8" s="377"/>
      <c r="B8" s="379" t="s">
        <v>230</v>
      </c>
      <c r="C8" s="379" t="s">
        <v>30</v>
      </c>
    </row>
    <row r="9" spans="1:3">
      <c r="A9" s="377"/>
      <c r="B9" s="379" t="s">
        <v>231</v>
      </c>
      <c r="C9" s="379" t="s">
        <v>31</v>
      </c>
    </row>
    <row r="10" spans="1:3" s="154" customFormat="1">
      <c r="A10" s="377"/>
      <c r="B10" s="379" t="s">
        <v>232</v>
      </c>
      <c r="C10" s="379" t="s">
        <v>32</v>
      </c>
    </row>
    <row r="11" spans="1:3" s="154" customFormat="1">
      <c r="A11" s="377"/>
      <c r="B11" s="379" t="s">
        <v>266</v>
      </c>
      <c r="C11" s="379" t="s">
        <v>234</v>
      </c>
    </row>
    <row r="12" spans="1:3" s="154" customFormat="1">
      <c r="A12" s="377"/>
      <c r="B12" s="379" t="s">
        <v>267</v>
      </c>
      <c r="C12" s="379" t="s">
        <v>235</v>
      </c>
    </row>
    <row r="13" spans="1:3" s="154" customFormat="1">
      <c r="A13" s="377"/>
      <c r="B13" s="377"/>
      <c r="C13" s="377"/>
    </row>
    <row r="14" spans="1:3" s="154" customFormat="1">
      <c r="A14" s="378" t="s">
        <v>236</v>
      </c>
      <c r="B14" s="378"/>
      <c r="C14" s="378"/>
    </row>
    <row r="15" spans="1:3" s="154" customFormat="1">
      <c r="A15" s="377"/>
      <c r="B15" s="377" t="s">
        <v>237</v>
      </c>
      <c r="C15" s="377" t="s">
        <v>224</v>
      </c>
    </row>
    <row r="16" spans="1:3">
      <c r="A16" s="377"/>
      <c r="B16" s="377" t="s">
        <v>209</v>
      </c>
      <c r="C16" s="377" t="s">
        <v>33</v>
      </c>
    </row>
    <row r="17" spans="1:3" s="154" customFormat="1">
      <c r="A17" s="377"/>
      <c r="B17" s="377" t="s">
        <v>211</v>
      </c>
      <c r="C17" s="377" t="s">
        <v>34</v>
      </c>
    </row>
    <row r="18" spans="1:3" s="154" customFormat="1">
      <c r="A18" s="377"/>
      <c r="B18" s="377" t="s">
        <v>213</v>
      </c>
      <c r="C18" s="377" t="s">
        <v>239</v>
      </c>
    </row>
    <row r="19" spans="1:3" s="352" customFormat="1">
      <c r="A19" s="377"/>
      <c r="B19" s="377" t="s">
        <v>215</v>
      </c>
      <c r="C19" s="352" t="s">
        <v>240</v>
      </c>
    </row>
    <row r="20" spans="1:3" s="352" customFormat="1">
      <c r="A20" s="377"/>
      <c r="B20" s="377" t="s">
        <v>217</v>
      </c>
      <c r="C20" s="377" t="s">
        <v>241</v>
      </c>
    </row>
    <row r="21" spans="1:3" s="154" customFormat="1">
      <c r="A21" s="377"/>
      <c r="B21" s="377"/>
      <c r="C21" s="377"/>
    </row>
    <row r="22" spans="1:3" s="154" customFormat="1">
      <c r="A22" s="377"/>
      <c r="B22" s="377"/>
      <c r="C22" s="377"/>
    </row>
    <row r="23" spans="1:3" s="154" customFormat="1">
      <c r="A23" s="377"/>
      <c r="B23" s="377"/>
      <c r="C23" s="377"/>
    </row>
    <row r="24" spans="1:3">
      <c r="A24" s="378"/>
      <c r="B24" s="378"/>
      <c r="C24" s="378"/>
    </row>
    <row r="25" spans="1:3">
      <c r="A25" s="378"/>
      <c r="B25" s="378"/>
      <c r="C25" s="378"/>
    </row>
    <row r="26" spans="1:3" s="154" customFormat="1">
      <c r="A26" s="377"/>
      <c r="B26" s="377"/>
      <c r="C26" s="377"/>
    </row>
    <row r="27" spans="1:3" s="154" customFormat="1">
      <c r="A27" s="377"/>
      <c r="B27" s="377"/>
      <c r="C27" s="377"/>
    </row>
    <row r="28" spans="1:3" s="154" customFormat="1">
      <c r="A28" s="377"/>
      <c r="B28" s="377"/>
      <c r="C28" s="377"/>
    </row>
    <row r="29" spans="1:3">
      <c r="A29" s="517" t="s">
        <v>285</v>
      </c>
      <c r="B29" s="517"/>
      <c r="C29" s="517"/>
    </row>
    <row r="30" spans="1:3">
      <c r="A30" s="517"/>
      <c r="B30" s="517"/>
      <c r="C30" s="517"/>
    </row>
  </sheetData>
  <customSheetViews>
    <customSheetView guid="{FF9C6FC1-AC61-4DF9-9FDC-EC13B7DFD024}" scale="85" showPageBreaks="1" fitToPage="1" printArea="1" view="pageBreakPreview">
      <selection activeCell="H29" sqref="H29"/>
      <pageMargins left="0.78740157480314965" right="0.78740157480314965" top="0.78740157480314965" bottom="0.78740157480314965" header="0.51181102362204722" footer="0.51181102362204722"/>
      <printOptions horizontalCentered="1"/>
      <pageSetup paperSize="9" fitToHeight="0" orientation="portrait" horizontalDpi="300" verticalDpi="300" r:id="rId1"/>
      <headerFooter alignWithMargins="0"/>
    </customSheetView>
  </customSheetViews>
  <mergeCells count="2">
    <mergeCell ref="A2:C2"/>
    <mergeCell ref="A29:C30"/>
  </mergeCells>
  <phoneticPr fontId="28"/>
  <printOptions horizontalCentered="1"/>
  <pageMargins left="0.78740157480314965" right="0.78740157480314965" top="0.78740157480314965" bottom="0.78740157480314965" header="0.51181102362204722" footer="0.51181102362204722"/>
  <pageSetup paperSize="9" fitToHeight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57"/>
  <sheetViews>
    <sheetView showGridLines="0" view="pageBreakPreview" topLeftCell="B16" zoomScale="90" zoomScaleNormal="70" zoomScaleSheetLayoutView="90" workbookViewId="0">
      <selection activeCell="L9" sqref="L9"/>
    </sheetView>
  </sheetViews>
  <sheetFormatPr defaultColWidth="9" defaultRowHeight="18" customHeight="1"/>
  <cols>
    <col min="1" max="10" width="9" style="8"/>
    <col min="11" max="11" width="3.75" style="8" customWidth="1"/>
    <col min="12" max="12" width="11.25" style="8" bestFit="1" customWidth="1"/>
    <col min="13" max="13" width="27.5" style="8" customWidth="1"/>
    <col min="14" max="14" width="14.25" style="8" customWidth="1"/>
    <col min="15" max="17" width="6.5" style="8" customWidth="1"/>
    <col min="18" max="18" width="14.875" style="8" customWidth="1"/>
    <col min="19" max="19" width="14.25" style="8" customWidth="1"/>
    <col min="20" max="16384" width="9" style="8"/>
  </cols>
  <sheetData>
    <row r="1" spans="1:21" ht="18" customHeight="1">
      <c r="A1" s="8" t="s">
        <v>205</v>
      </c>
      <c r="S1" s="9"/>
    </row>
    <row r="2" spans="1:21" ht="20.25" customHeight="1">
      <c r="A2" s="539" t="s">
        <v>233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</row>
    <row r="3" spans="1:21" ht="16.5" customHeight="1">
      <c r="A3" s="11"/>
      <c r="B3" s="11"/>
      <c r="I3" s="12"/>
      <c r="J3" s="12"/>
      <c r="K3" s="11"/>
    </row>
    <row r="4" spans="1:21" ht="15" customHeight="1">
      <c r="A4" s="12" t="s">
        <v>36</v>
      </c>
      <c r="B4" s="12"/>
      <c r="C4" s="12"/>
      <c r="D4" s="12"/>
      <c r="E4" s="12"/>
      <c r="F4" s="12"/>
      <c r="G4" s="12"/>
      <c r="H4" s="12"/>
      <c r="I4" s="12"/>
      <c r="J4" s="12"/>
      <c r="L4" s="8" t="s">
        <v>37</v>
      </c>
    </row>
    <row r="5" spans="1:21" s="14" customFormat="1" ht="15" customHeight="1">
      <c r="A5" s="353"/>
      <c r="B5" s="198"/>
      <c r="C5" s="198"/>
      <c r="D5" s="198"/>
      <c r="E5" s="198"/>
      <c r="F5" s="198"/>
      <c r="G5" s="198"/>
      <c r="H5" s="198"/>
      <c r="I5" s="198"/>
      <c r="J5" s="199"/>
      <c r="K5" s="13"/>
      <c r="L5" s="540" t="s">
        <v>35</v>
      </c>
      <c r="M5" s="528" t="s">
        <v>38</v>
      </c>
      <c r="N5" s="528" t="s">
        <v>39</v>
      </c>
      <c r="O5" s="542" t="s">
        <v>40</v>
      </c>
      <c r="P5" s="542"/>
      <c r="Q5" s="543"/>
      <c r="R5" s="528" t="s">
        <v>41</v>
      </c>
      <c r="S5" s="528" t="s">
        <v>42</v>
      </c>
      <c r="U5" s="348"/>
    </row>
    <row r="6" spans="1:21" ht="15" customHeight="1">
      <c r="A6" s="206"/>
      <c r="B6" s="207"/>
      <c r="C6" s="207"/>
      <c r="D6" s="207"/>
      <c r="E6" s="207"/>
      <c r="F6" s="207"/>
      <c r="G6" s="207"/>
      <c r="H6" s="207"/>
      <c r="I6" s="207"/>
      <c r="J6" s="208"/>
      <c r="K6" s="12"/>
      <c r="L6" s="541"/>
      <c r="M6" s="529"/>
      <c r="N6" s="529"/>
      <c r="O6" s="544"/>
      <c r="P6" s="544"/>
      <c r="Q6" s="545"/>
      <c r="R6" s="529"/>
      <c r="S6" s="529"/>
    </row>
    <row r="7" spans="1:21" ht="15" customHeight="1">
      <c r="A7" s="206"/>
      <c r="B7" s="207"/>
      <c r="C7" s="207"/>
      <c r="D7" s="207"/>
      <c r="E7" s="207"/>
      <c r="F7" s="207"/>
      <c r="G7" s="207"/>
      <c r="H7" s="207"/>
      <c r="I7" s="207"/>
      <c r="J7" s="208"/>
      <c r="K7" s="12"/>
      <c r="L7" s="19" t="s">
        <v>43</v>
      </c>
      <c r="M7" s="534"/>
      <c r="N7" s="534"/>
      <c r="O7" s="532"/>
      <c r="P7" s="535"/>
      <c r="Q7" s="536"/>
      <c r="R7" s="199"/>
      <c r="S7" s="534"/>
    </row>
    <row r="8" spans="1:21" ht="15" customHeight="1">
      <c r="A8" s="206"/>
      <c r="B8" s="207"/>
      <c r="C8" s="207"/>
      <c r="D8" s="207"/>
      <c r="E8" s="207"/>
      <c r="F8" s="207"/>
      <c r="G8" s="207"/>
      <c r="H8" s="207"/>
      <c r="I8" s="207"/>
      <c r="J8" s="208"/>
      <c r="K8" s="12"/>
      <c r="L8" s="15"/>
      <c r="M8" s="519"/>
      <c r="N8" s="519"/>
      <c r="O8" s="523"/>
      <c r="P8" s="524"/>
      <c r="Q8" s="525"/>
      <c r="R8" s="350"/>
      <c r="S8" s="519"/>
    </row>
    <row r="9" spans="1:21" ht="15" customHeight="1">
      <c r="A9" s="206"/>
      <c r="B9" s="207"/>
      <c r="C9" s="207"/>
      <c r="D9" s="207"/>
      <c r="E9" s="207"/>
      <c r="F9" s="207"/>
      <c r="G9" s="207"/>
      <c r="H9" s="207"/>
      <c r="I9" s="207"/>
      <c r="J9" s="208"/>
      <c r="K9" s="12"/>
      <c r="L9" s="15"/>
      <c r="M9" s="526"/>
      <c r="N9" s="526"/>
      <c r="O9" s="520"/>
      <c r="P9" s="521"/>
      <c r="Q9" s="522"/>
      <c r="R9" s="351"/>
      <c r="S9" s="526"/>
    </row>
    <row r="10" spans="1:21" ht="15" customHeight="1">
      <c r="A10" s="206"/>
      <c r="B10" s="207"/>
      <c r="C10" s="207"/>
      <c r="D10" s="207"/>
      <c r="E10" s="207"/>
      <c r="F10" s="207"/>
      <c r="G10" s="207"/>
      <c r="H10" s="207"/>
      <c r="I10" s="207"/>
      <c r="J10" s="208"/>
      <c r="K10" s="12"/>
      <c r="L10" s="15"/>
      <c r="M10" s="519"/>
      <c r="N10" s="519"/>
      <c r="O10" s="523"/>
      <c r="P10" s="524"/>
      <c r="Q10" s="525"/>
      <c r="R10" s="350"/>
      <c r="S10" s="519"/>
    </row>
    <row r="11" spans="1:21" ht="15" customHeight="1">
      <c r="A11" s="206"/>
      <c r="B11" s="207"/>
      <c r="C11" s="207"/>
      <c r="D11" s="207"/>
      <c r="E11" s="207"/>
      <c r="F11" s="207"/>
      <c r="G11" s="207"/>
      <c r="H11" s="207"/>
      <c r="I11" s="207"/>
      <c r="J11" s="208"/>
      <c r="K11" s="12"/>
      <c r="L11" s="15"/>
      <c r="M11" s="526"/>
      <c r="N11" s="526"/>
      <c r="O11" s="520"/>
      <c r="P11" s="521"/>
      <c r="Q11" s="522"/>
      <c r="R11" s="351"/>
      <c r="S11" s="526"/>
    </row>
    <row r="12" spans="1:21" ht="15" customHeight="1">
      <c r="A12" s="206"/>
      <c r="B12" s="207"/>
      <c r="C12" s="207"/>
      <c r="D12" s="207"/>
      <c r="E12" s="207"/>
      <c r="F12" s="207"/>
      <c r="G12" s="207"/>
      <c r="H12" s="207"/>
      <c r="I12" s="207"/>
      <c r="J12" s="208"/>
      <c r="K12" s="12"/>
      <c r="L12" s="15"/>
      <c r="M12" s="519"/>
      <c r="N12" s="519"/>
      <c r="O12" s="523"/>
      <c r="P12" s="524"/>
      <c r="Q12" s="525"/>
      <c r="R12" s="350"/>
      <c r="S12" s="519"/>
    </row>
    <row r="13" spans="1:21" ht="15" customHeight="1">
      <c r="A13" s="206"/>
      <c r="B13" s="207"/>
      <c r="C13" s="207"/>
      <c r="D13" s="207"/>
      <c r="E13" s="207"/>
      <c r="F13" s="207"/>
      <c r="G13" s="207"/>
      <c r="H13" s="207"/>
      <c r="I13" s="207"/>
      <c r="J13" s="208"/>
      <c r="K13" s="12"/>
      <c r="L13" s="15"/>
      <c r="M13" s="526"/>
      <c r="N13" s="526"/>
      <c r="O13" s="520"/>
      <c r="P13" s="521"/>
      <c r="Q13" s="522"/>
      <c r="R13" s="351"/>
      <c r="S13" s="526"/>
    </row>
    <row r="14" spans="1:21" ht="15" customHeight="1">
      <c r="A14" s="206"/>
      <c r="B14" s="207"/>
      <c r="C14" s="207"/>
      <c r="D14" s="207"/>
      <c r="E14" s="207"/>
      <c r="F14" s="207"/>
      <c r="G14" s="207"/>
      <c r="H14" s="207"/>
      <c r="I14" s="207"/>
      <c r="J14" s="208"/>
      <c r="K14" s="12"/>
      <c r="L14" s="15"/>
      <c r="M14" s="519"/>
      <c r="N14" s="519"/>
      <c r="O14" s="523"/>
      <c r="P14" s="524"/>
      <c r="Q14" s="525"/>
      <c r="R14" s="350"/>
      <c r="S14" s="519"/>
    </row>
    <row r="15" spans="1:21" ht="15" customHeight="1">
      <c r="A15" s="206"/>
      <c r="B15" s="207"/>
      <c r="C15" s="207"/>
      <c r="D15" s="207"/>
      <c r="E15" s="207"/>
      <c r="F15" s="207"/>
      <c r="G15" s="207"/>
      <c r="H15" s="207"/>
      <c r="I15" s="207"/>
      <c r="J15" s="208"/>
      <c r="K15" s="12"/>
      <c r="L15" s="15"/>
      <c r="M15" s="518"/>
      <c r="N15" s="518"/>
      <c r="O15" s="520"/>
      <c r="P15" s="521"/>
      <c r="Q15" s="522"/>
      <c r="R15" s="349"/>
      <c r="S15" s="518"/>
    </row>
    <row r="16" spans="1:21" ht="15" customHeight="1">
      <c r="A16" s="206"/>
      <c r="B16" s="207"/>
      <c r="C16" s="207"/>
      <c r="D16" s="207"/>
      <c r="E16" s="207"/>
      <c r="F16" s="207"/>
      <c r="G16" s="207"/>
      <c r="H16" s="207"/>
      <c r="I16" s="207"/>
      <c r="J16" s="208"/>
      <c r="K16" s="12"/>
      <c r="L16" s="15"/>
      <c r="M16" s="527"/>
      <c r="N16" s="527"/>
      <c r="O16" s="523"/>
      <c r="P16" s="524"/>
      <c r="Q16" s="525"/>
      <c r="R16" s="351"/>
      <c r="S16" s="527"/>
    </row>
    <row r="17" spans="1:20" ht="15" customHeight="1">
      <c r="A17" s="206"/>
      <c r="B17" s="207"/>
      <c r="C17" s="207"/>
      <c r="D17" s="207"/>
      <c r="E17" s="207"/>
      <c r="F17" s="207"/>
      <c r="G17" s="207"/>
      <c r="H17" s="207"/>
      <c r="I17" s="207"/>
      <c r="J17" s="208"/>
      <c r="K17" s="12"/>
      <c r="L17" s="17"/>
      <c r="M17" s="200" t="s">
        <v>1</v>
      </c>
      <c r="N17" s="201"/>
      <c r="O17" s="202"/>
      <c r="P17" s="203"/>
      <c r="Q17" s="204"/>
      <c r="R17" s="204"/>
      <c r="S17" s="205"/>
    </row>
    <row r="18" spans="1:20" ht="15" customHeight="1">
      <c r="A18" s="206"/>
      <c r="B18" s="207"/>
      <c r="C18" s="207"/>
      <c r="D18" s="207"/>
      <c r="E18" s="207"/>
      <c r="F18" s="207"/>
      <c r="G18" s="207"/>
      <c r="H18" s="207"/>
      <c r="I18" s="207"/>
      <c r="J18" s="208"/>
      <c r="K18" s="12"/>
      <c r="L18" s="19" t="s">
        <v>44</v>
      </c>
      <c r="M18" s="534"/>
      <c r="N18" s="534"/>
      <c r="O18" s="532"/>
      <c r="P18" s="535"/>
      <c r="Q18" s="536"/>
      <c r="R18" s="199"/>
      <c r="S18" s="534"/>
    </row>
    <row r="19" spans="1:20" ht="15" customHeight="1">
      <c r="A19" s="206"/>
      <c r="B19" s="207"/>
      <c r="C19" s="207"/>
      <c r="D19" s="207"/>
      <c r="E19" s="207"/>
      <c r="F19" s="207"/>
      <c r="G19" s="207"/>
      <c r="H19" s="207"/>
      <c r="I19" s="207"/>
      <c r="J19" s="208"/>
      <c r="K19" s="12"/>
      <c r="L19" s="15"/>
      <c r="M19" s="519"/>
      <c r="N19" s="519"/>
      <c r="O19" s="523"/>
      <c r="P19" s="524"/>
      <c r="Q19" s="525"/>
      <c r="R19" s="350"/>
      <c r="S19" s="519"/>
    </row>
    <row r="20" spans="1:20" ht="15" customHeight="1">
      <c r="A20" s="206"/>
      <c r="B20" s="207"/>
      <c r="C20" s="207"/>
      <c r="D20" s="207"/>
      <c r="E20" s="207"/>
      <c r="F20" s="207"/>
      <c r="G20" s="207"/>
      <c r="H20" s="207"/>
      <c r="I20" s="207"/>
      <c r="J20" s="208"/>
      <c r="K20" s="12"/>
      <c r="L20" s="15"/>
      <c r="M20" s="526"/>
      <c r="N20" s="526"/>
      <c r="O20" s="520"/>
      <c r="P20" s="521"/>
      <c r="Q20" s="522"/>
      <c r="R20" s="349"/>
      <c r="S20" s="518"/>
    </row>
    <row r="21" spans="1:20" ht="15" customHeight="1">
      <c r="A21" s="206"/>
      <c r="B21" s="207"/>
      <c r="C21" s="207"/>
      <c r="D21" s="207"/>
      <c r="E21" s="207"/>
      <c r="F21" s="207"/>
      <c r="G21" s="207"/>
      <c r="H21" s="207"/>
      <c r="I21" s="207"/>
      <c r="J21" s="208"/>
      <c r="K21" s="12"/>
      <c r="L21" s="15"/>
      <c r="M21" s="519"/>
      <c r="N21" s="519"/>
      <c r="O21" s="523"/>
      <c r="P21" s="524"/>
      <c r="Q21" s="525"/>
      <c r="R21" s="350"/>
      <c r="S21" s="519"/>
    </row>
    <row r="22" spans="1:20" ht="15" customHeight="1">
      <c r="A22" s="206"/>
      <c r="B22" s="207"/>
      <c r="C22" s="207"/>
      <c r="D22" s="207"/>
      <c r="E22" s="207"/>
      <c r="F22" s="207"/>
      <c r="G22" s="207"/>
      <c r="H22" s="207"/>
      <c r="I22" s="207"/>
      <c r="J22" s="208"/>
      <c r="K22" s="12"/>
      <c r="L22" s="15"/>
      <c r="M22" s="526"/>
      <c r="N22" s="526"/>
      <c r="O22" s="520"/>
      <c r="P22" s="521"/>
      <c r="Q22" s="522"/>
      <c r="R22" s="349"/>
      <c r="S22" s="518"/>
    </row>
    <row r="23" spans="1:20" ht="15" customHeight="1">
      <c r="A23" s="206"/>
      <c r="B23" s="207"/>
      <c r="C23" s="207"/>
      <c r="D23" s="207"/>
      <c r="E23" s="207"/>
      <c r="F23" s="207"/>
      <c r="G23" s="207"/>
      <c r="H23" s="207"/>
      <c r="I23" s="207"/>
      <c r="J23" s="208"/>
      <c r="K23" s="12"/>
      <c r="L23" s="15"/>
      <c r="M23" s="519"/>
      <c r="N23" s="519"/>
      <c r="O23" s="523"/>
      <c r="P23" s="524"/>
      <c r="Q23" s="525"/>
      <c r="R23" s="350"/>
      <c r="S23" s="519"/>
    </row>
    <row r="24" spans="1:20" ht="15" customHeight="1">
      <c r="A24" s="206"/>
      <c r="B24" s="207"/>
      <c r="C24" s="207"/>
      <c r="D24" s="207"/>
      <c r="E24" s="207"/>
      <c r="F24" s="207"/>
      <c r="G24" s="207"/>
      <c r="H24" s="207"/>
      <c r="I24" s="207"/>
      <c r="J24" s="208"/>
      <c r="K24" s="12"/>
      <c r="L24" s="15"/>
      <c r="M24" s="526"/>
      <c r="N24" s="526"/>
      <c r="O24" s="520"/>
      <c r="P24" s="521"/>
      <c r="Q24" s="522"/>
      <c r="R24" s="351"/>
      <c r="S24" s="526"/>
    </row>
    <row r="25" spans="1:20" ht="15" customHeight="1">
      <c r="A25" s="206"/>
      <c r="B25" s="207"/>
      <c r="C25" s="207"/>
      <c r="D25" s="207"/>
      <c r="E25" s="207"/>
      <c r="F25" s="207"/>
      <c r="G25" s="207"/>
      <c r="H25" s="207"/>
      <c r="I25" s="207"/>
      <c r="J25" s="208"/>
      <c r="K25" s="12"/>
      <c r="L25" s="15"/>
      <c r="M25" s="519"/>
      <c r="N25" s="519"/>
      <c r="O25" s="523"/>
      <c r="P25" s="524"/>
      <c r="Q25" s="525"/>
      <c r="R25" s="351"/>
      <c r="S25" s="526"/>
    </row>
    <row r="26" spans="1:20" ht="15" customHeight="1">
      <c r="A26" s="206"/>
      <c r="B26" s="207"/>
      <c r="C26" s="207"/>
      <c r="D26" s="207"/>
      <c r="E26" s="207"/>
      <c r="F26" s="207"/>
      <c r="G26" s="207"/>
      <c r="H26" s="207"/>
      <c r="I26" s="207"/>
      <c r="J26" s="208"/>
      <c r="K26" s="12"/>
      <c r="L26" s="15"/>
      <c r="M26" s="526"/>
      <c r="N26" s="526"/>
      <c r="O26" s="520"/>
      <c r="P26" s="521"/>
      <c r="Q26" s="522"/>
      <c r="R26" s="349"/>
      <c r="S26" s="518"/>
    </row>
    <row r="27" spans="1:20" ht="15" customHeight="1">
      <c r="A27" s="206"/>
      <c r="B27" s="207"/>
      <c r="C27" s="207"/>
      <c r="D27" s="207"/>
      <c r="E27" s="207"/>
      <c r="F27" s="207"/>
      <c r="G27" s="207"/>
      <c r="H27" s="207"/>
      <c r="I27" s="207"/>
      <c r="J27" s="208"/>
      <c r="K27" s="12"/>
      <c r="L27" s="15"/>
      <c r="M27" s="519"/>
      <c r="N27" s="519"/>
      <c r="O27" s="523"/>
      <c r="P27" s="524"/>
      <c r="Q27" s="525"/>
      <c r="R27" s="350"/>
      <c r="S27" s="519"/>
    </row>
    <row r="28" spans="1:20" ht="15" customHeight="1">
      <c r="A28" s="206"/>
      <c r="B28" s="207"/>
      <c r="C28" s="207"/>
      <c r="D28" s="207"/>
      <c r="E28" s="207"/>
      <c r="F28" s="207"/>
      <c r="G28" s="207"/>
      <c r="H28" s="207"/>
      <c r="I28" s="207"/>
      <c r="J28" s="208"/>
      <c r="K28" s="12"/>
      <c r="L28" s="15"/>
      <c r="M28" s="526"/>
      <c r="N28" s="526"/>
      <c r="O28" s="520"/>
      <c r="P28" s="521"/>
      <c r="Q28" s="522"/>
      <c r="R28" s="349"/>
      <c r="S28" s="518"/>
    </row>
    <row r="29" spans="1:20" ht="15" customHeight="1">
      <c r="A29" s="206"/>
      <c r="B29" s="207"/>
      <c r="C29" s="207"/>
      <c r="D29" s="207"/>
      <c r="E29" s="207"/>
      <c r="F29" s="207"/>
      <c r="G29" s="207"/>
      <c r="H29" s="207"/>
      <c r="I29" s="207"/>
      <c r="J29" s="208"/>
      <c r="K29" s="12"/>
      <c r="L29" s="15"/>
      <c r="M29" s="519"/>
      <c r="N29" s="519"/>
      <c r="O29" s="523"/>
      <c r="P29" s="524"/>
      <c r="Q29" s="525"/>
      <c r="R29" s="350"/>
      <c r="S29" s="519"/>
    </row>
    <row r="30" spans="1:20" ht="15" customHeight="1">
      <c r="A30" s="206"/>
      <c r="B30" s="207"/>
      <c r="C30" s="207"/>
      <c r="D30" s="207"/>
      <c r="E30" s="207"/>
      <c r="F30" s="207"/>
      <c r="G30" s="207"/>
      <c r="H30" s="207"/>
      <c r="I30" s="207"/>
      <c r="J30" s="208"/>
      <c r="K30" s="12"/>
      <c r="L30" s="15"/>
      <c r="M30" s="526"/>
      <c r="N30" s="526"/>
      <c r="O30" s="520"/>
      <c r="P30" s="521"/>
      <c r="Q30" s="522"/>
      <c r="R30" s="349"/>
      <c r="S30" s="518"/>
      <c r="T30" s="12"/>
    </row>
    <row r="31" spans="1:20" ht="15" customHeight="1">
      <c r="A31" s="206"/>
      <c r="B31" s="207"/>
      <c r="C31" s="207"/>
      <c r="D31" s="207"/>
      <c r="E31" s="207"/>
      <c r="F31" s="207"/>
      <c r="G31" s="207"/>
      <c r="H31" s="207"/>
      <c r="I31" s="207"/>
      <c r="J31" s="208"/>
      <c r="K31" s="12"/>
      <c r="L31" s="15"/>
      <c r="M31" s="519"/>
      <c r="N31" s="519"/>
      <c r="O31" s="523"/>
      <c r="P31" s="524"/>
      <c r="Q31" s="525"/>
      <c r="R31" s="350"/>
      <c r="S31" s="519"/>
    </row>
    <row r="32" spans="1:20" ht="1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8"/>
      <c r="K32" s="12"/>
      <c r="L32" s="15"/>
      <c r="M32" s="526"/>
      <c r="N32" s="526"/>
      <c r="O32" s="520"/>
      <c r="P32" s="521"/>
      <c r="Q32" s="522"/>
      <c r="R32" s="349"/>
      <c r="S32" s="518"/>
    </row>
    <row r="33" spans="1:19" ht="15" customHeight="1">
      <c r="A33" s="206"/>
      <c r="B33" s="207"/>
      <c r="C33" s="207"/>
      <c r="D33" s="207"/>
      <c r="E33" s="207"/>
      <c r="F33" s="207"/>
      <c r="G33" s="207"/>
      <c r="H33" s="207"/>
      <c r="I33" s="207"/>
      <c r="J33" s="208"/>
      <c r="K33" s="12"/>
      <c r="L33" s="15"/>
      <c r="M33" s="519"/>
      <c r="N33" s="519"/>
      <c r="O33" s="523"/>
      <c r="P33" s="524"/>
      <c r="Q33" s="525"/>
      <c r="R33" s="350"/>
      <c r="S33" s="519"/>
    </row>
    <row r="34" spans="1:19" ht="15" customHeight="1">
      <c r="A34" s="206"/>
      <c r="B34" s="207"/>
      <c r="C34" s="207"/>
      <c r="D34" s="207"/>
      <c r="E34" s="207"/>
      <c r="F34" s="207"/>
      <c r="G34" s="207"/>
      <c r="H34" s="207"/>
      <c r="I34" s="207"/>
      <c r="J34" s="208"/>
      <c r="K34" s="12"/>
      <c r="L34" s="15"/>
      <c r="M34" s="526"/>
      <c r="N34" s="526"/>
      <c r="O34" s="520"/>
      <c r="P34" s="521"/>
      <c r="Q34" s="522"/>
      <c r="R34" s="349"/>
      <c r="S34" s="518"/>
    </row>
    <row r="35" spans="1:19" ht="15" customHeight="1">
      <c r="A35" s="206"/>
      <c r="B35" s="207"/>
      <c r="C35" s="207"/>
      <c r="D35" s="207"/>
      <c r="E35" s="207"/>
      <c r="F35" s="207"/>
      <c r="G35" s="207"/>
      <c r="H35" s="207"/>
      <c r="I35" s="207"/>
      <c r="J35" s="208"/>
      <c r="K35" s="12"/>
      <c r="L35" s="15"/>
      <c r="M35" s="519"/>
      <c r="N35" s="519"/>
      <c r="O35" s="523"/>
      <c r="P35" s="524"/>
      <c r="Q35" s="525"/>
      <c r="R35" s="350"/>
      <c r="S35" s="519"/>
    </row>
    <row r="36" spans="1:19" ht="15" customHeight="1">
      <c r="A36" s="206"/>
      <c r="B36" s="207"/>
      <c r="C36" s="207"/>
      <c r="D36" s="207"/>
      <c r="E36" s="207"/>
      <c r="F36" s="207"/>
      <c r="G36" s="207"/>
      <c r="H36" s="207"/>
      <c r="I36" s="207"/>
      <c r="J36" s="208"/>
      <c r="K36" s="12"/>
      <c r="L36" s="15"/>
      <c r="M36" s="526"/>
      <c r="N36" s="526"/>
      <c r="O36" s="520"/>
      <c r="P36" s="521"/>
      <c r="Q36" s="522"/>
      <c r="R36" s="351"/>
      <c r="S36" s="526"/>
    </row>
    <row r="37" spans="1:19" ht="15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8"/>
      <c r="K37" s="12"/>
      <c r="L37" s="15"/>
      <c r="M37" s="519"/>
      <c r="N37" s="519"/>
      <c r="O37" s="523"/>
      <c r="P37" s="524"/>
      <c r="Q37" s="525"/>
      <c r="R37" s="351"/>
      <c r="S37" s="526"/>
    </row>
    <row r="38" spans="1:19" ht="15" customHeight="1">
      <c r="A38" s="206"/>
      <c r="B38" s="207"/>
      <c r="C38" s="207"/>
      <c r="D38" s="207"/>
      <c r="E38" s="207"/>
      <c r="F38" s="207"/>
      <c r="G38" s="207"/>
      <c r="H38" s="207"/>
      <c r="I38" s="207"/>
      <c r="J38" s="208"/>
      <c r="K38" s="12"/>
      <c r="L38" s="15"/>
      <c r="M38" s="526"/>
      <c r="N38" s="526"/>
      <c r="O38" s="520"/>
      <c r="P38" s="521"/>
      <c r="Q38" s="522"/>
      <c r="R38" s="349"/>
      <c r="S38" s="518"/>
    </row>
    <row r="39" spans="1:19" ht="15" customHeight="1">
      <c r="A39" s="206"/>
      <c r="B39" s="207"/>
      <c r="C39" s="207"/>
      <c r="D39" s="207"/>
      <c r="E39" s="207"/>
      <c r="F39" s="207"/>
      <c r="G39" s="207"/>
      <c r="H39" s="207"/>
      <c r="I39" s="207"/>
      <c r="J39" s="208"/>
      <c r="K39" s="12"/>
      <c r="L39" s="15"/>
      <c r="M39" s="519"/>
      <c r="N39" s="519"/>
      <c r="O39" s="523"/>
      <c r="P39" s="524"/>
      <c r="Q39" s="525"/>
      <c r="R39" s="350"/>
      <c r="S39" s="519"/>
    </row>
    <row r="40" spans="1:19" ht="15" customHeight="1">
      <c r="A40" s="206"/>
      <c r="B40" s="207"/>
      <c r="C40" s="207"/>
      <c r="D40" s="207"/>
      <c r="E40" s="207"/>
      <c r="F40" s="207"/>
      <c r="G40" s="207"/>
      <c r="H40" s="207"/>
      <c r="I40" s="207"/>
      <c r="J40" s="208"/>
      <c r="K40" s="12"/>
      <c r="L40" s="15"/>
      <c r="M40" s="526"/>
      <c r="N40" s="526"/>
      <c r="O40" s="520"/>
      <c r="P40" s="521"/>
      <c r="Q40" s="522"/>
      <c r="R40" s="349"/>
      <c r="S40" s="518"/>
    </row>
    <row r="41" spans="1:19" ht="15" customHeight="1">
      <c r="A41" s="206"/>
      <c r="B41" s="207"/>
      <c r="C41" s="207"/>
      <c r="D41" s="207"/>
      <c r="E41" s="207"/>
      <c r="F41" s="207"/>
      <c r="G41" s="207"/>
      <c r="H41" s="207"/>
      <c r="I41" s="207"/>
      <c r="J41" s="208"/>
      <c r="K41" s="12"/>
      <c r="L41" s="15"/>
      <c r="M41" s="519"/>
      <c r="N41" s="519"/>
      <c r="O41" s="523"/>
      <c r="P41" s="524"/>
      <c r="Q41" s="525"/>
      <c r="R41" s="350"/>
      <c r="S41" s="519"/>
    </row>
    <row r="42" spans="1:19" ht="15" customHeight="1">
      <c r="A42" s="206"/>
      <c r="B42" s="207"/>
      <c r="C42" s="207"/>
      <c r="D42" s="207"/>
      <c r="E42" s="207"/>
      <c r="F42" s="207"/>
      <c r="G42" s="207"/>
      <c r="H42" s="207"/>
      <c r="I42" s="207"/>
      <c r="J42" s="208"/>
      <c r="K42" s="12"/>
      <c r="L42" s="15"/>
      <c r="M42" s="518"/>
      <c r="N42" s="518"/>
      <c r="O42" s="520"/>
      <c r="P42" s="521"/>
      <c r="Q42" s="522"/>
      <c r="R42" s="349"/>
      <c r="S42" s="518"/>
    </row>
    <row r="43" spans="1:19" ht="15" customHeight="1">
      <c r="A43" s="206"/>
      <c r="B43" s="207"/>
      <c r="C43" s="207"/>
      <c r="D43" s="207"/>
      <c r="E43" s="207"/>
      <c r="F43" s="207"/>
      <c r="G43" s="207"/>
      <c r="H43" s="207"/>
      <c r="I43" s="207"/>
      <c r="J43" s="208"/>
      <c r="L43" s="15"/>
      <c r="M43" s="527"/>
      <c r="N43" s="527"/>
      <c r="O43" s="523"/>
      <c r="P43" s="524"/>
      <c r="Q43" s="525"/>
      <c r="R43" s="351"/>
      <c r="S43" s="527"/>
    </row>
    <row r="44" spans="1:19" ht="15" customHeight="1">
      <c r="A44" s="206"/>
      <c r="B44" s="207"/>
      <c r="C44" s="207"/>
      <c r="D44" s="207"/>
      <c r="E44" s="207"/>
      <c r="F44" s="207"/>
      <c r="G44" s="207"/>
      <c r="H44" s="207"/>
      <c r="I44" s="207"/>
      <c r="J44" s="208"/>
      <c r="L44" s="17"/>
      <c r="M44" s="200" t="s">
        <v>1</v>
      </c>
      <c r="N44" s="201"/>
      <c r="O44" s="202"/>
      <c r="P44" s="203"/>
      <c r="Q44" s="204"/>
      <c r="R44" s="204"/>
      <c r="S44" s="205"/>
    </row>
    <row r="45" spans="1:19" ht="15" customHeight="1">
      <c r="A45" s="206"/>
      <c r="B45" s="207"/>
      <c r="C45" s="207"/>
      <c r="D45" s="207"/>
      <c r="E45" s="207"/>
      <c r="F45" s="207"/>
      <c r="G45" s="207"/>
      <c r="H45" s="207"/>
      <c r="I45" s="207"/>
      <c r="J45" s="208"/>
      <c r="L45" s="530" t="s">
        <v>2</v>
      </c>
      <c r="M45" s="532"/>
      <c r="N45" s="518"/>
      <c r="O45" s="520"/>
      <c r="P45" s="521"/>
      <c r="Q45" s="522"/>
      <c r="R45" s="349"/>
      <c r="S45" s="518"/>
    </row>
    <row r="46" spans="1:19" ht="15" customHeight="1">
      <c r="A46" s="206"/>
      <c r="B46" s="207"/>
      <c r="C46" s="207"/>
      <c r="D46" s="207"/>
      <c r="E46" s="207"/>
      <c r="F46" s="207"/>
      <c r="G46" s="207"/>
      <c r="H46" s="207"/>
      <c r="I46" s="207"/>
      <c r="J46" s="208"/>
      <c r="L46" s="531"/>
      <c r="M46" s="533"/>
      <c r="N46" s="526"/>
      <c r="O46" s="533"/>
      <c r="P46" s="537"/>
      <c r="Q46" s="538"/>
      <c r="R46" s="351"/>
      <c r="S46" s="526"/>
    </row>
    <row r="47" spans="1:19" ht="15" customHeight="1">
      <c r="A47" s="206"/>
      <c r="B47" s="207"/>
      <c r="C47" s="207"/>
      <c r="D47" s="207"/>
      <c r="E47" s="207"/>
      <c r="F47" s="207"/>
      <c r="G47" s="207"/>
      <c r="H47" s="207"/>
      <c r="I47" s="207"/>
      <c r="J47" s="208"/>
      <c r="L47" s="15"/>
      <c r="M47" s="518"/>
      <c r="N47" s="518"/>
      <c r="O47" s="520"/>
      <c r="P47" s="521"/>
      <c r="Q47" s="522"/>
      <c r="R47" s="349"/>
      <c r="S47" s="518"/>
    </row>
    <row r="48" spans="1:19" ht="15" customHeight="1">
      <c r="A48" s="206"/>
      <c r="B48" s="207"/>
      <c r="C48" s="207"/>
      <c r="D48" s="207"/>
      <c r="E48" s="207"/>
      <c r="F48" s="207"/>
      <c r="G48" s="207"/>
      <c r="H48" s="207"/>
      <c r="I48" s="207"/>
      <c r="J48" s="208"/>
      <c r="L48" s="15"/>
      <c r="M48" s="519"/>
      <c r="N48" s="519"/>
      <c r="O48" s="523"/>
      <c r="P48" s="524"/>
      <c r="Q48" s="525"/>
      <c r="R48" s="350"/>
      <c r="S48" s="519"/>
    </row>
    <row r="49" spans="1:20" ht="15" customHeight="1">
      <c r="A49" s="206"/>
      <c r="B49" s="207"/>
      <c r="C49" s="207"/>
      <c r="D49" s="207"/>
      <c r="E49" s="207"/>
      <c r="F49" s="207"/>
      <c r="G49" s="207"/>
      <c r="H49" s="207"/>
      <c r="I49" s="207"/>
      <c r="J49" s="208"/>
      <c r="L49" s="15"/>
      <c r="M49" s="526"/>
      <c r="N49" s="526"/>
      <c r="O49" s="520"/>
      <c r="P49" s="521"/>
      <c r="Q49" s="522"/>
      <c r="R49" s="349"/>
      <c r="S49" s="518"/>
    </row>
    <row r="50" spans="1:20" ht="15" customHeight="1">
      <c r="A50" s="206"/>
      <c r="B50" s="207"/>
      <c r="C50" s="207"/>
      <c r="D50" s="207"/>
      <c r="E50" s="207"/>
      <c r="F50" s="207"/>
      <c r="G50" s="207"/>
      <c r="H50" s="207"/>
      <c r="I50" s="207"/>
      <c r="J50" s="208"/>
      <c r="L50" s="15"/>
      <c r="M50" s="519"/>
      <c r="N50" s="519"/>
      <c r="O50" s="523"/>
      <c r="P50" s="524"/>
      <c r="Q50" s="525"/>
      <c r="R50" s="350"/>
      <c r="S50" s="519"/>
    </row>
    <row r="51" spans="1:20" ht="15" customHeight="1">
      <c r="A51" s="206"/>
      <c r="B51" s="207"/>
      <c r="C51" s="207"/>
      <c r="D51" s="207"/>
      <c r="E51" s="207"/>
      <c r="F51" s="207"/>
      <c r="G51" s="207"/>
      <c r="H51" s="207"/>
      <c r="I51" s="207"/>
      <c r="J51" s="208"/>
      <c r="L51" s="17"/>
      <c r="M51" s="200" t="s">
        <v>1</v>
      </c>
      <c r="N51" s="201"/>
      <c r="O51" s="202"/>
      <c r="P51" s="203"/>
      <c r="Q51" s="204"/>
      <c r="R51" s="204"/>
      <c r="S51" s="205"/>
    </row>
    <row r="52" spans="1:20" ht="15" customHeight="1">
      <c r="A52" s="206"/>
      <c r="B52" s="207"/>
      <c r="C52" s="207"/>
      <c r="D52" s="207"/>
      <c r="E52" s="207"/>
      <c r="F52" s="207"/>
      <c r="G52" s="207"/>
      <c r="H52" s="207"/>
      <c r="I52" s="207"/>
      <c r="J52" s="208"/>
      <c r="L52" s="21" t="s">
        <v>0</v>
      </c>
      <c r="M52" s="20"/>
      <c r="N52" s="200"/>
      <c r="O52" s="202"/>
      <c r="P52" s="203"/>
      <c r="Q52" s="204"/>
      <c r="R52" s="204"/>
      <c r="S52" s="205"/>
    </row>
    <row r="53" spans="1:20" ht="15" customHeight="1">
      <c r="A53" s="209"/>
      <c r="B53" s="210"/>
      <c r="C53" s="210"/>
      <c r="D53" s="210"/>
      <c r="E53" s="210"/>
      <c r="F53" s="210"/>
      <c r="G53" s="210"/>
      <c r="H53" s="210"/>
      <c r="I53" s="210"/>
      <c r="J53" s="211"/>
    </row>
    <row r="54" spans="1:20" ht="18" customHeight="1">
      <c r="J54" s="12"/>
      <c r="L54" s="18"/>
    </row>
    <row r="55" spans="1:20" ht="18" customHeight="1">
      <c r="A55" s="41" t="s">
        <v>66</v>
      </c>
      <c r="B55" s="35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56"/>
      <c r="S55" s="56"/>
      <c r="T55" s="132"/>
    </row>
    <row r="56" spans="1:20" ht="18" customHeight="1">
      <c r="J56" s="12"/>
      <c r="N56" s="56"/>
      <c r="O56" s="56"/>
      <c r="P56" s="56"/>
      <c r="Q56" s="56"/>
      <c r="R56" s="56"/>
      <c r="S56" s="56"/>
      <c r="T56" s="132"/>
    </row>
    <row r="57" spans="1:20" ht="18" customHeight="1">
      <c r="J57" s="12"/>
    </row>
  </sheetData>
  <customSheetViews>
    <customSheetView guid="{FF9C6FC1-AC61-4DF9-9FDC-EC13B7DFD024}" scale="70" showPageBreaks="1" showGridLines="0" fitToPage="1" printArea="1" view="pageBreakPreview">
      <selection activeCell="P56" sqref="P56:T57"/>
      <pageMargins left="0.78740157480314965" right="0.78740157480314965" top="0.78740157480314965" bottom="0.55118110236220474" header="0.51181102362204722" footer="0.31496062992125984"/>
      <printOptions horizontalCentered="1" verticalCentered="1"/>
      <pageSetup paperSize="9" scale="59" fitToWidth="0" orientation="landscape" r:id="rId1"/>
      <headerFooter alignWithMargins="0"/>
    </customSheetView>
  </customSheetViews>
  <mergeCells count="92">
    <mergeCell ref="M11:M12"/>
    <mergeCell ref="N7:N8"/>
    <mergeCell ref="N9:N10"/>
    <mergeCell ref="N11:N12"/>
    <mergeCell ref="A2:S2"/>
    <mergeCell ref="L5:L6"/>
    <mergeCell ref="M5:M6"/>
    <mergeCell ref="O5:Q6"/>
    <mergeCell ref="N5:N6"/>
    <mergeCell ref="S5:S6"/>
    <mergeCell ref="S7:S8"/>
    <mergeCell ref="O7:Q8"/>
    <mergeCell ref="M7:M8"/>
    <mergeCell ref="O9:Q10"/>
    <mergeCell ref="M9:M10"/>
    <mergeCell ref="S9:S10"/>
    <mergeCell ref="S34:S35"/>
    <mergeCell ref="O42:Q43"/>
    <mergeCell ref="O34:Q35"/>
    <mergeCell ref="S38:S39"/>
    <mergeCell ref="O40:Q41"/>
    <mergeCell ref="O36:Q37"/>
    <mergeCell ref="S40:S41"/>
    <mergeCell ref="S36:S37"/>
    <mergeCell ref="O45:Q46"/>
    <mergeCell ref="O38:Q39"/>
    <mergeCell ref="N36:N37"/>
    <mergeCell ref="M38:M39"/>
    <mergeCell ref="N38:N39"/>
    <mergeCell ref="M15:M16"/>
    <mergeCell ref="M18:M19"/>
    <mergeCell ref="N18:N19"/>
    <mergeCell ref="O18:Q19"/>
    <mergeCell ref="N15:N16"/>
    <mergeCell ref="M20:M21"/>
    <mergeCell ref="N20:N21"/>
    <mergeCell ref="M24:M25"/>
    <mergeCell ref="N24:N25"/>
    <mergeCell ref="S18:S19"/>
    <mergeCell ref="O24:Q25"/>
    <mergeCell ref="S22:S23"/>
    <mergeCell ref="S30:S31"/>
    <mergeCell ref="M32:M33"/>
    <mergeCell ref="S11:S12"/>
    <mergeCell ref="O11:Q12"/>
    <mergeCell ref="S20:S21"/>
    <mergeCell ref="S15:S16"/>
    <mergeCell ref="O15:Q16"/>
    <mergeCell ref="O20:Q21"/>
    <mergeCell ref="N13:N14"/>
    <mergeCell ref="O13:Q14"/>
    <mergeCell ref="S13:S14"/>
    <mergeCell ref="O28:Q29"/>
    <mergeCell ref="M22:M23"/>
    <mergeCell ref="S24:S25"/>
    <mergeCell ref="N22:N23"/>
    <mergeCell ref="O22:Q23"/>
    <mergeCell ref="O32:Q33"/>
    <mergeCell ref="M28:M29"/>
    <mergeCell ref="N28:N29"/>
    <mergeCell ref="M30:M31"/>
    <mergeCell ref="N30:N31"/>
    <mergeCell ref="O30:Q31"/>
    <mergeCell ref="L45:L46"/>
    <mergeCell ref="M45:M46"/>
    <mergeCell ref="M42:M43"/>
    <mergeCell ref="N42:N43"/>
    <mergeCell ref="N45:N46"/>
    <mergeCell ref="S45:S46"/>
    <mergeCell ref="S42:S43"/>
    <mergeCell ref="M34:M35"/>
    <mergeCell ref="N34:N35"/>
    <mergeCell ref="R5:R6"/>
    <mergeCell ref="M40:M41"/>
    <mergeCell ref="N40:N41"/>
    <mergeCell ref="M36:M37"/>
    <mergeCell ref="S26:S27"/>
    <mergeCell ref="S28:S29"/>
    <mergeCell ref="M13:M14"/>
    <mergeCell ref="N32:N33"/>
    <mergeCell ref="S32:S33"/>
    <mergeCell ref="N26:N27"/>
    <mergeCell ref="M26:M27"/>
    <mergeCell ref="O26:Q27"/>
    <mergeCell ref="M47:M48"/>
    <mergeCell ref="N47:N48"/>
    <mergeCell ref="O47:Q48"/>
    <mergeCell ref="S47:S48"/>
    <mergeCell ref="M49:M50"/>
    <mergeCell ref="N49:N50"/>
    <mergeCell ref="O49:Q50"/>
    <mergeCell ref="S49:S50"/>
  </mergeCells>
  <phoneticPr fontId="28"/>
  <printOptions horizontalCentered="1" verticalCentered="1"/>
  <pageMargins left="0.78740157480314965" right="0.78740157480314965" top="0.78740157480314965" bottom="0.55118110236220474" header="0.51181102362204722" footer="0.31496062992125984"/>
  <pageSetup paperSize="8" scale="92" fitToWidth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P106"/>
  <sheetViews>
    <sheetView showGridLines="0" view="pageBreakPreview" topLeftCell="A4" zoomScale="90" zoomScaleNormal="70" zoomScaleSheetLayoutView="90" workbookViewId="0">
      <selection activeCell="L9" sqref="L9"/>
    </sheetView>
  </sheetViews>
  <sheetFormatPr defaultColWidth="9" defaultRowHeight="15" customHeight="1"/>
  <cols>
    <col min="1" max="2" width="11.5" style="35" customWidth="1"/>
    <col min="3" max="62" width="2.125" style="23" customWidth="1"/>
    <col min="63" max="63" width="8.125" style="40" customWidth="1"/>
    <col min="64" max="64" width="15" style="35" customWidth="1"/>
    <col min="65" max="16384" width="9" style="35"/>
  </cols>
  <sheetData>
    <row r="1" spans="1:68" s="8" customFormat="1" ht="18" customHeight="1">
      <c r="A1" s="8" t="s">
        <v>206</v>
      </c>
      <c r="C1" s="22"/>
      <c r="D1" s="23"/>
      <c r="E1" s="23"/>
      <c r="F1" s="24"/>
      <c r="G1" s="23"/>
      <c r="H1" s="23"/>
      <c r="I1" s="23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5"/>
      <c r="AD1" s="25"/>
      <c r="AE1" s="26"/>
      <c r="AF1" s="23"/>
      <c r="AG1" s="23"/>
      <c r="AH1" s="23"/>
      <c r="AI1" s="23"/>
      <c r="AJ1" s="23"/>
      <c r="AK1" s="25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11"/>
      <c r="BL1" s="9"/>
    </row>
    <row r="2" spans="1:68" s="8" customFormat="1" ht="13.9" customHeight="1">
      <c r="A2" s="562" t="s">
        <v>45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10"/>
      <c r="BN2" s="10"/>
      <c r="BO2" s="10"/>
      <c r="BP2" s="10"/>
    </row>
    <row r="3" spans="1:68" s="27" customFormat="1" ht="24" customHeight="1">
      <c r="A3" s="178" t="s">
        <v>46</v>
      </c>
      <c r="B3" s="179" t="s">
        <v>47</v>
      </c>
      <c r="C3" s="563" t="s">
        <v>3</v>
      </c>
      <c r="D3" s="564"/>
      <c r="E3" s="564"/>
      <c r="F3" s="564"/>
      <c r="G3" s="565"/>
      <c r="H3" s="563" t="s">
        <v>4</v>
      </c>
      <c r="I3" s="564"/>
      <c r="J3" s="564"/>
      <c r="K3" s="564"/>
      <c r="L3" s="565"/>
      <c r="M3" s="563" t="s">
        <v>5</v>
      </c>
      <c r="N3" s="564"/>
      <c r="O3" s="564"/>
      <c r="P3" s="564"/>
      <c r="Q3" s="565"/>
      <c r="R3" s="563" t="s">
        <v>6</v>
      </c>
      <c r="S3" s="564"/>
      <c r="T3" s="564"/>
      <c r="U3" s="564"/>
      <c r="V3" s="565"/>
      <c r="W3" s="563" t="s">
        <v>48</v>
      </c>
      <c r="X3" s="564"/>
      <c r="Y3" s="564"/>
      <c r="Z3" s="564"/>
      <c r="AA3" s="565"/>
      <c r="AB3" s="563" t="s">
        <v>49</v>
      </c>
      <c r="AC3" s="564"/>
      <c r="AD3" s="564"/>
      <c r="AE3" s="564"/>
      <c r="AF3" s="565"/>
      <c r="AG3" s="563" t="s">
        <v>50</v>
      </c>
      <c r="AH3" s="564"/>
      <c r="AI3" s="564"/>
      <c r="AJ3" s="564"/>
      <c r="AK3" s="565"/>
      <c r="AL3" s="563" t="s">
        <v>51</v>
      </c>
      <c r="AM3" s="564"/>
      <c r="AN3" s="564"/>
      <c r="AO3" s="564"/>
      <c r="AP3" s="565"/>
      <c r="AQ3" s="563" t="s">
        <v>52</v>
      </c>
      <c r="AR3" s="564"/>
      <c r="AS3" s="564"/>
      <c r="AT3" s="564"/>
      <c r="AU3" s="565"/>
      <c r="AV3" s="563" t="s">
        <v>53</v>
      </c>
      <c r="AW3" s="564"/>
      <c r="AX3" s="564"/>
      <c r="AY3" s="564"/>
      <c r="AZ3" s="565"/>
      <c r="BA3" s="563" t="s">
        <v>7</v>
      </c>
      <c r="BB3" s="564"/>
      <c r="BC3" s="564"/>
      <c r="BD3" s="564"/>
      <c r="BE3" s="565"/>
      <c r="BF3" s="563" t="s">
        <v>54</v>
      </c>
      <c r="BG3" s="564"/>
      <c r="BH3" s="564"/>
      <c r="BI3" s="564"/>
      <c r="BJ3" s="564"/>
      <c r="BK3" s="192" t="s">
        <v>55</v>
      </c>
      <c r="BL3" s="180" t="s">
        <v>8</v>
      </c>
    </row>
    <row r="4" spans="1:68" ht="13.9" customHeight="1">
      <c r="A4" s="28" t="s">
        <v>56</v>
      </c>
      <c r="B4" s="29" t="s">
        <v>57</v>
      </c>
      <c r="C4" s="30"/>
      <c r="D4" s="31"/>
      <c r="E4" s="31"/>
      <c r="F4" s="31"/>
      <c r="G4" s="31"/>
      <c r="H4" s="32"/>
      <c r="I4" s="31"/>
      <c r="J4" s="31"/>
      <c r="K4" s="31"/>
      <c r="L4" s="33"/>
      <c r="M4" s="31"/>
      <c r="N4" s="31"/>
      <c r="O4" s="31"/>
      <c r="P4" s="31"/>
      <c r="Q4" s="31"/>
      <c r="R4" s="32"/>
      <c r="S4" s="31"/>
      <c r="T4" s="31"/>
      <c r="U4" s="31"/>
      <c r="V4" s="33"/>
      <c r="W4" s="31"/>
      <c r="X4" s="31"/>
      <c r="Y4" s="31"/>
      <c r="Z4" s="31"/>
      <c r="AA4" s="31"/>
      <c r="AB4" s="32"/>
      <c r="AC4" s="31"/>
      <c r="AD4" s="31"/>
      <c r="AE4" s="31"/>
      <c r="AF4" s="33"/>
      <c r="AG4" s="31"/>
      <c r="AH4" s="31"/>
      <c r="AI4" s="31"/>
      <c r="AJ4" s="31"/>
      <c r="AK4" s="31"/>
      <c r="AL4" s="32"/>
      <c r="AM4" s="31"/>
      <c r="AN4" s="31"/>
      <c r="AO4" s="31"/>
      <c r="AP4" s="33"/>
      <c r="AQ4" s="31"/>
      <c r="AR4" s="31"/>
      <c r="AS4" s="31"/>
      <c r="AT4" s="31"/>
      <c r="AU4" s="31"/>
      <c r="AV4" s="32"/>
      <c r="AW4" s="31"/>
      <c r="AX4" s="31"/>
      <c r="AY4" s="31"/>
      <c r="AZ4" s="33"/>
      <c r="BA4" s="32"/>
      <c r="BB4" s="31"/>
      <c r="BC4" s="31"/>
      <c r="BD4" s="31"/>
      <c r="BE4" s="33"/>
      <c r="BF4" s="31"/>
      <c r="BG4" s="31"/>
      <c r="BH4" s="31"/>
      <c r="BI4" s="31"/>
      <c r="BJ4" s="31"/>
      <c r="BK4" s="193"/>
      <c r="BL4" s="34"/>
      <c r="BM4" s="122"/>
      <c r="BO4" s="27"/>
    </row>
    <row r="5" spans="1:68" ht="14.25">
      <c r="A5" s="424"/>
      <c r="B5" s="376" t="s">
        <v>58</v>
      </c>
      <c r="C5" s="393"/>
      <c r="D5" s="394"/>
      <c r="E5" s="394"/>
      <c r="F5" s="394"/>
      <c r="G5" s="394"/>
      <c r="H5" s="395"/>
      <c r="I5" s="394"/>
      <c r="J5" s="394"/>
      <c r="K5" s="394"/>
      <c r="L5" s="396"/>
      <c r="M5" s="394"/>
      <c r="N5" s="394"/>
      <c r="O5" s="394"/>
      <c r="P5" s="394"/>
      <c r="Q5" s="394"/>
      <c r="R5" s="395"/>
      <c r="S5" s="394"/>
      <c r="T5" s="394"/>
      <c r="U5" s="394"/>
      <c r="V5" s="396"/>
      <c r="W5" s="394"/>
      <c r="X5" s="394"/>
      <c r="Y5" s="394"/>
      <c r="Z5" s="394"/>
      <c r="AA5" s="394"/>
      <c r="AB5" s="395"/>
      <c r="AC5" s="394"/>
      <c r="AD5" s="394"/>
      <c r="AE5" s="394"/>
      <c r="AF5" s="396"/>
      <c r="AG5" s="394"/>
      <c r="AH5" s="394"/>
      <c r="AI5" s="394"/>
      <c r="AJ5" s="394"/>
      <c r="AK5" s="394"/>
      <c r="AL5" s="395"/>
      <c r="AM5" s="394"/>
      <c r="AN5" s="394"/>
      <c r="AO5" s="394"/>
      <c r="AP5" s="396"/>
      <c r="AQ5" s="394"/>
      <c r="AR5" s="394"/>
      <c r="AS5" s="394"/>
      <c r="AT5" s="394"/>
      <c r="AU5" s="394"/>
      <c r="AV5" s="395"/>
      <c r="AW5" s="394"/>
      <c r="AX5" s="394"/>
      <c r="AY5" s="394"/>
      <c r="AZ5" s="396"/>
      <c r="BA5" s="395"/>
      <c r="BB5" s="394"/>
      <c r="BC5" s="394"/>
      <c r="BD5" s="394"/>
      <c r="BE5" s="396"/>
      <c r="BF5" s="569"/>
      <c r="BG5" s="570"/>
      <c r="BH5" s="570"/>
      <c r="BI5" s="570"/>
      <c r="BJ5" s="570"/>
      <c r="BK5" s="195"/>
      <c r="BL5" s="37"/>
      <c r="BM5" s="122"/>
      <c r="BO5" s="27"/>
    </row>
    <row r="6" spans="1:68" ht="14.25">
      <c r="A6" s="424"/>
      <c r="B6" s="376" t="s">
        <v>59</v>
      </c>
      <c r="C6" s="550"/>
      <c r="D6" s="547"/>
      <c r="E6" s="547"/>
      <c r="F6" s="547"/>
      <c r="G6" s="547"/>
      <c r="H6" s="571"/>
      <c r="I6" s="547"/>
      <c r="J6" s="547"/>
      <c r="K6" s="547"/>
      <c r="L6" s="572"/>
      <c r="M6" s="546"/>
      <c r="N6" s="547"/>
      <c r="O6" s="547"/>
      <c r="P6" s="547"/>
      <c r="Q6" s="547"/>
      <c r="R6" s="571"/>
      <c r="S6" s="547"/>
      <c r="T6" s="547"/>
      <c r="U6" s="547"/>
      <c r="V6" s="572"/>
      <c r="W6" s="546"/>
      <c r="X6" s="547"/>
      <c r="Y6" s="547"/>
      <c r="Z6" s="547"/>
      <c r="AA6" s="547"/>
      <c r="AB6" s="571"/>
      <c r="AC6" s="547"/>
      <c r="AD6" s="547"/>
      <c r="AE6" s="547"/>
      <c r="AF6" s="572"/>
      <c r="AG6" s="546"/>
      <c r="AH6" s="547"/>
      <c r="AI6" s="547"/>
      <c r="AJ6" s="547"/>
      <c r="AK6" s="547"/>
      <c r="AL6" s="571"/>
      <c r="AM6" s="547"/>
      <c r="AN6" s="547"/>
      <c r="AO6" s="547"/>
      <c r="AP6" s="572"/>
      <c r="AQ6" s="546"/>
      <c r="AR6" s="547"/>
      <c r="AS6" s="547"/>
      <c r="AT6" s="547"/>
      <c r="AU6" s="547"/>
      <c r="AV6" s="550"/>
      <c r="AW6" s="547"/>
      <c r="AX6" s="547"/>
      <c r="AY6" s="547"/>
      <c r="AZ6" s="551"/>
      <c r="BA6" s="550"/>
      <c r="BB6" s="547"/>
      <c r="BC6" s="547"/>
      <c r="BD6" s="547"/>
      <c r="BE6" s="551"/>
      <c r="BF6" s="550"/>
      <c r="BG6" s="547"/>
      <c r="BH6" s="547"/>
      <c r="BI6" s="547"/>
      <c r="BJ6" s="568"/>
      <c r="BK6" s="196"/>
      <c r="BL6" s="37"/>
      <c r="BM6" s="122"/>
      <c r="BO6" s="27"/>
    </row>
    <row r="7" spans="1:68" ht="14.25">
      <c r="A7" s="424"/>
      <c r="B7" s="29" t="s">
        <v>60</v>
      </c>
      <c r="C7" s="560"/>
      <c r="D7" s="552"/>
      <c r="E7" s="552"/>
      <c r="F7" s="552"/>
      <c r="G7" s="561"/>
      <c r="H7" s="554"/>
      <c r="I7" s="553"/>
      <c r="J7" s="553"/>
      <c r="K7" s="553"/>
      <c r="L7" s="555"/>
      <c r="M7" s="552"/>
      <c r="N7" s="553"/>
      <c r="O7" s="553"/>
      <c r="P7" s="553"/>
      <c r="Q7" s="553"/>
      <c r="R7" s="427"/>
      <c r="S7" s="426"/>
      <c r="T7" s="426"/>
      <c r="U7" s="426"/>
      <c r="V7" s="428"/>
      <c r="W7" s="425"/>
      <c r="X7" s="426"/>
      <c r="Y7" s="426"/>
      <c r="Z7" s="426"/>
      <c r="AA7" s="426"/>
      <c r="AB7" s="427"/>
      <c r="AC7" s="426"/>
      <c r="AD7" s="426"/>
      <c r="AE7" s="426"/>
      <c r="AF7" s="428"/>
      <c r="AG7" s="425"/>
      <c r="AH7" s="426"/>
      <c r="AI7" s="426"/>
      <c r="AJ7" s="426"/>
      <c r="AK7" s="426"/>
      <c r="AL7" s="427"/>
      <c r="AM7" s="426"/>
      <c r="AN7" s="426"/>
      <c r="AO7" s="426"/>
      <c r="AP7" s="428"/>
      <c r="AQ7" s="425"/>
      <c r="AR7" s="426"/>
      <c r="AS7" s="426"/>
      <c r="AT7" s="426"/>
      <c r="AU7" s="426"/>
      <c r="AV7" s="435"/>
      <c r="AW7" s="426"/>
      <c r="AX7" s="426"/>
      <c r="AY7" s="426"/>
      <c r="AZ7" s="371"/>
      <c r="BA7" s="435"/>
      <c r="BB7" s="426"/>
      <c r="BC7" s="426"/>
      <c r="BD7" s="426"/>
      <c r="BE7" s="371"/>
      <c r="BF7" s="560"/>
      <c r="BG7" s="553"/>
      <c r="BH7" s="553"/>
      <c r="BI7" s="553"/>
      <c r="BJ7" s="553"/>
      <c r="BK7" s="197"/>
      <c r="BL7" s="37"/>
      <c r="BM7" s="122"/>
      <c r="BO7" s="27"/>
    </row>
    <row r="8" spans="1:68" ht="14.25">
      <c r="A8" s="424"/>
      <c r="B8" s="16" t="s">
        <v>61</v>
      </c>
      <c r="C8" s="123"/>
      <c r="D8" s="123"/>
      <c r="E8" s="123"/>
      <c r="F8" s="123"/>
      <c r="G8" s="123"/>
      <c r="H8" s="433"/>
      <c r="I8" s="430"/>
      <c r="J8" s="430"/>
      <c r="K8" s="430"/>
      <c r="L8" s="430"/>
      <c r="M8" s="556"/>
      <c r="N8" s="557"/>
      <c r="O8" s="557"/>
      <c r="P8" s="557"/>
      <c r="Q8" s="558"/>
      <c r="R8" s="556"/>
      <c r="S8" s="557"/>
      <c r="T8" s="557"/>
      <c r="U8" s="557"/>
      <c r="V8" s="558"/>
      <c r="W8" s="559"/>
      <c r="X8" s="557"/>
      <c r="Y8" s="557"/>
      <c r="Z8" s="557"/>
      <c r="AA8" s="557"/>
      <c r="AB8" s="556"/>
      <c r="AC8" s="557"/>
      <c r="AD8" s="557"/>
      <c r="AE8" s="557"/>
      <c r="AF8" s="558"/>
      <c r="AG8" s="559"/>
      <c r="AH8" s="557"/>
      <c r="AI8" s="557"/>
      <c r="AJ8" s="557"/>
      <c r="AK8" s="557"/>
      <c r="AL8" s="556"/>
      <c r="AM8" s="557"/>
      <c r="AN8" s="557"/>
      <c r="AO8" s="557"/>
      <c r="AP8" s="558"/>
      <c r="AQ8" s="559"/>
      <c r="AR8" s="557"/>
      <c r="AS8" s="557"/>
      <c r="AT8" s="557"/>
      <c r="AU8" s="557"/>
      <c r="AV8" s="566"/>
      <c r="AW8" s="557"/>
      <c r="AX8" s="557"/>
      <c r="AY8" s="557"/>
      <c r="AZ8" s="567"/>
      <c r="BA8" s="566"/>
      <c r="BB8" s="557"/>
      <c r="BC8" s="557"/>
      <c r="BD8" s="557"/>
      <c r="BE8" s="567"/>
      <c r="BF8" s="566"/>
      <c r="BG8" s="557"/>
      <c r="BH8" s="557"/>
      <c r="BI8" s="557"/>
      <c r="BJ8" s="557"/>
      <c r="BK8" s="195"/>
      <c r="BL8" s="37"/>
      <c r="BM8" s="122"/>
      <c r="BO8" s="27"/>
    </row>
    <row r="9" spans="1:68" ht="14.25">
      <c r="A9" s="424"/>
      <c r="B9" s="36" t="s">
        <v>62</v>
      </c>
      <c r="C9" s="433"/>
      <c r="D9" s="430"/>
      <c r="E9" s="430"/>
      <c r="F9" s="430"/>
      <c r="G9" s="430"/>
      <c r="H9" s="429"/>
      <c r="I9" s="430"/>
      <c r="J9" s="430"/>
      <c r="K9" s="430"/>
      <c r="L9" s="431"/>
      <c r="M9" s="432"/>
      <c r="N9" s="430"/>
      <c r="O9" s="430"/>
      <c r="P9" s="430"/>
      <c r="Q9" s="430"/>
      <c r="R9" s="429"/>
      <c r="S9" s="430"/>
      <c r="T9" s="430"/>
      <c r="U9" s="430"/>
      <c r="V9" s="431"/>
      <c r="W9" s="432"/>
      <c r="X9" s="430"/>
      <c r="Y9" s="430"/>
      <c r="Z9" s="430"/>
      <c r="AA9" s="430"/>
      <c r="AB9" s="429"/>
      <c r="AC9" s="430"/>
      <c r="AD9" s="430"/>
      <c r="AE9" s="430"/>
      <c r="AF9" s="431"/>
      <c r="AG9" s="432"/>
      <c r="AH9" s="430"/>
      <c r="AI9" s="430"/>
      <c r="AJ9" s="430"/>
      <c r="AK9" s="430"/>
      <c r="AL9" s="429"/>
      <c r="AM9" s="430"/>
      <c r="AN9" s="430"/>
      <c r="AO9" s="430"/>
      <c r="AP9" s="431"/>
      <c r="AQ9" s="432"/>
      <c r="AR9" s="430"/>
      <c r="AS9" s="430"/>
      <c r="AT9" s="430"/>
      <c r="AU9" s="430"/>
      <c r="AV9" s="433"/>
      <c r="AW9" s="430"/>
      <c r="AX9" s="430"/>
      <c r="AY9" s="430"/>
      <c r="AZ9" s="434"/>
      <c r="BA9" s="433"/>
      <c r="BB9" s="430"/>
      <c r="BC9" s="430"/>
      <c r="BD9" s="430"/>
      <c r="BE9" s="434"/>
      <c r="BF9" s="566"/>
      <c r="BG9" s="557"/>
      <c r="BH9" s="557"/>
      <c r="BI9" s="557"/>
      <c r="BJ9" s="557"/>
      <c r="BK9" s="195"/>
      <c r="BL9" s="37"/>
      <c r="BM9" s="122"/>
      <c r="BO9" s="27"/>
    </row>
    <row r="10" spans="1:68" ht="14.25">
      <c r="A10" s="424"/>
      <c r="B10" s="36" t="s">
        <v>63</v>
      </c>
      <c r="C10" s="566"/>
      <c r="D10" s="557"/>
      <c r="E10" s="557"/>
      <c r="F10" s="557"/>
      <c r="G10" s="557"/>
      <c r="H10" s="556"/>
      <c r="I10" s="557"/>
      <c r="J10" s="557"/>
      <c r="K10" s="557"/>
      <c r="L10" s="558"/>
      <c r="M10" s="559"/>
      <c r="N10" s="557"/>
      <c r="O10" s="557"/>
      <c r="P10" s="557"/>
      <c r="Q10" s="557"/>
      <c r="R10" s="556"/>
      <c r="S10" s="557"/>
      <c r="T10" s="557"/>
      <c r="U10" s="557"/>
      <c r="V10" s="558"/>
      <c r="W10" s="559"/>
      <c r="X10" s="557"/>
      <c r="Y10" s="557"/>
      <c r="Z10" s="557"/>
      <c r="AA10" s="557"/>
      <c r="AB10" s="556"/>
      <c r="AC10" s="557"/>
      <c r="AD10" s="557"/>
      <c r="AE10" s="557"/>
      <c r="AF10" s="558"/>
      <c r="AG10" s="559"/>
      <c r="AH10" s="557"/>
      <c r="AI10" s="557"/>
      <c r="AJ10" s="557"/>
      <c r="AK10" s="557"/>
      <c r="AL10" s="556"/>
      <c r="AM10" s="557"/>
      <c r="AN10" s="557"/>
      <c r="AO10" s="557"/>
      <c r="AP10" s="558"/>
      <c r="AQ10" s="559"/>
      <c r="AR10" s="557"/>
      <c r="AS10" s="557"/>
      <c r="AT10" s="557"/>
      <c r="AU10" s="557"/>
      <c r="AV10" s="566"/>
      <c r="AW10" s="557"/>
      <c r="AX10" s="557"/>
      <c r="AY10" s="557"/>
      <c r="AZ10" s="567"/>
      <c r="BA10" s="566"/>
      <c r="BB10" s="557"/>
      <c r="BC10" s="557"/>
      <c r="BD10" s="557"/>
      <c r="BE10" s="567"/>
      <c r="BF10" s="566"/>
      <c r="BG10" s="557"/>
      <c r="BH10" s="557"/>
      <c r="BI10" s="557"/>
      <c r="BJ10" s="557"/>
      <c r="BK10" s="195"/>
      <c r="BL10" s="37"/>
      <c r="BM10" s="122"/>
      <c r="BO10" s="27"/>
    </row>
    <row r="11" spans="1:68" ht="14.25">
      <c r="A11" s="424"/>
      <c r="B11" s="38" t="s">
        <v>64</v>
      </c>
      <c r="C11" s="548"/>
      <c r="D11" s="549"/>
      <c r="E11" s="549"/>
      <c r="F11" s="549"/>
      <c r="G11" s="549"/>
      <c r="H11" s="548"/>
      <c r="I11" s="549"/>
      <c r="J11" s="549"/>
      <c r="K11" s="549"/>
      <c r="L11" s="549"/>
      <c r="M11" s="548"/>
      <c r="N11" s="549"/>
      <c r="O11" s="549"/>
      <c r="P11" s="549"/>
      <c r="Q11" s="549"/>
      <c r="R11" s="548"/>
      <c r="S11" s="549"/>
      <c r="T11" s="549"/>
      <c r="U11" s="549"/>
      <c r="V11" s="549"/>
      <c r="W11" s="548"/>
      <c r="X11" s="549"/>
      <c r="Y11" s="549"/>
      <c r="Z11" s="549"/>
      <c r="AA11" s="549"/>
      <c r="AB11" s="548"/>
      <c r="AC11" s="549"/>
      <c r="AD11" s="549"/>
      <c r="AE11" s="549"/>
      <c r="AF11" s="549"/>
      <c r="AG11" s="548"/>
      <c r="AH11" s="549"/>
      <c r="AI11" s="549"/>
      <c r="AJ11" s="549"/>
      <c r="AK11" s="549"/>
      <c r="AL11" s="548"/>
      <c r="AM11" s="549"/>
      <c r="AN11" s="549"/>
      <c r="AO11" s="549"/>
      <c r="AP11" s="549"/>
      <c r="AQ11" s="548"/>
      <c r="AR11" s="549"/>
      <c r="AS11" s="549"/>
      <c r="AT11" s="549"/>
      <c r="AU11" s="549"/>
      <c r="AV11" s="548"/>
      <c r="AW11" s="549"/>
      <c r="AX11" s="549"/>
      <c r="AY11" s="549"/>
      <c r="AZ11" s="549"/>
      <c r="BA11" s="548"/>
      <c r="BB11" s="549"/>
      <c r="BC11" s="549"/>
      <c r="BD11" s="549"/>
      <c r="BE11" s="549"/>
      <c r="BF11" s="566"/>
      <c r="BG11" s="557"/>
      <c r="BH11" s="557"/>
      <c r="BI11" s="557"/>
      <c r="BJ11" s="557"/>
      <c r="BK11" s="196"/>
      <c r="BL11" s="37"/>
      <c r="BM11" s="122"/>
      <c r="BO11" s="27"/>
    </row>
    <row r="12" spans="1:68" s="27" customFormat="1" ht="14.25">
      <c r="A12" s="39"/>
      <c r="B12" s="16" t="s">
        <v>65</v>
      </c>
      <c r="C12" s="589"/>
      <c r="D12" s="574"/>
      <c r="E12" s="574"/>
      <c r="F12" s="574"/>
      <c r="G12" s="574"/>
      <c r="H12" s="575"/>
      <c r="I12" s="574"/>
      <c r="J12" s="574"/>
      <c r="K12" s="574"/>
      <c r="L12" s="576"/>
      <c r="M12" s="573"/>
      <c r="N12" s="574"/>
      <c r="O12" s="574"/>
      <c r="P12" s="574"/>
      <c r="Q12" s="574"/>
      <c r="R12" s="575"/>
      <c r="S12" s="574"/>
      <c r="T12" s="574"/>
      <c r="U12" s="574"/>
      <c r="V12" s="576"/>
      <c r="W12" s="573"/>
      <c r="X12" s="574"/>
      <c r="Y12" s="574"/>
      <c r="Z12" s="574"/>
      <c r="AA12" s="574"/>
      <c r="AB12" s="575"/>
      <c r="AC12" s="574"/>
      <c r="AD12" s="574"/>
      <c r="AE12" s="574"/>
      <c r="AF12" s="576"/>
      <c r="AG12" s="573"/>
      <c r="AH12" s="574"/>
      <c r="AI12" s="574"/>
      <c r="AJ12" s="574"/>
      <c r="AK12" s="574"/>
      <c r="AL12" s="575"/>
      <c r="AM12" s="574"/>
      <c r="AN12" s="574"/>
      <c r="AO12" s="574"/>
      <c r="AP12" s="576"/>
      <c r="AQ12" s="573"/>
      <c r="AR12" s="574"/>
      <c r="AS12" s="574"/>
      <c r="AT12" s="574"/>
      <c r="AU12" s="574"/>
      <c r="AV12" s="575"/>
      <c r="AW12" s="574"/>
      <c r="AX12" s="574"/>
      <c r="AY12" s="574"/>
      <c r="AZ12" s="576"/>
      <c r="BA12" s="575"/>
      <c r="BB12" s="574"/>
      <c r="BC12" s="574"/>
      <c r="BD12" s="574"/>
      <c r="BE12" s="576"/>
      <c r="BF12" s="573"/>
      <c r="BG12" s="574"/>
      <c r="BH12" s="574"/>
      <c r="BI12" s="574"/>
      <c r="BJ12" s="574"/>
      <c r="BK12" s="197"/>
      <c r="BL12" s="37"/>
      <c r="BM12" s="122"/>
    </row>
    <row r="13" spans="1:68" ht="14.25">
      <c r="A13" s="501" t="s">
        <v>268</v>
      </c>
      <c r="B13" s="29" t="s">
        <v>57</v>
      </c>
      <c r="C13" s="181"/>
      <c r="D13" s="182"/>
      <c r="E13" s="182"/>
      <c r="F13" s="182"/>
      <c r="G13" s="182"/>
      <c r="H13" s="183"/>
      <c r="I13" s="182"/>
      <c r="J13" s="182"/>
      <c r="K13" s="182"/>
      <c r="L13" s="184"/>
      <c r="M13" s="182"/>
      <c r="N13" s="182"/>
      <c r="O13" s="182"/>
      <c r="P13" s="182"/>
      <c r="Q13" s="182"/>
      <c r="R13" s="183"/>
      <c r="S13" s="182"/>
      <c r="T13" s="182"/>
      <c r="U13" s="182"/>
      <c r="V13" s="184"/>
      <c r="W13" s="182"/>
      <c r="X13" s="182"/>
      <c r="Y13" s="182"/>
      <c r="Z13" s="182"/>
      <c r="AA13" s="182"/>
      <c r="AB13" s="183"/>
      <c r="AC13" s="182"/>
      <c r="AD13" s="182"/>
      <c r="AE13" s="182"/>
      <c r="AF13" s="184"/>
      <c r="AG13" s="182"/>
      <c r="AH13" s="182"/>
      <c r="AI13" s="182"/>
      <c r="AJ13" s="182"/>
      <c r="AK13" s="182"/>
      <c r="AL13" s="183"/>
      <c r="AM13" s="182"/>
      <c r="AN13" s="182"/>
      <c r="AO13" s="182"/>
      <c r="AP13" s="184"/>
      <c r="AQ13" s="182"/>
      <c r="AR13" s="182"/>
      <c r="AS13" s="182"/>
      <c r="AT13" s="182"/>
      <c r="AU13" s="182"/>
      <c r="AV13" s="183"/>
      <c r="AW13" s="182"/>
      <c r="AX13" s="182"/>
      <c r="AY13" s="182"/>
      <c r="AZ13" s="184"/>
      <c r="BA13" s="183"/>
      <c r="BB13" s="182"/>
      <c r="BC13" s="182"/>
      <c r="BD13" s="182"/>
      <c r="BE13" s="184"/>
      <c r="BF13" s="182"/>
      <c r="BG13" s="182"/>
      <c r="BH13" s="182"/>
      <c r="BI13" s="182"/>
      <c r="BJ13" s="182"/>
      <c r="BK13" s="193"/>
      <c r="BL13" s="189"/>
      <c r="BM13" s="122"/>
      <c r="BO13" s="27"/>
    </row>
    <row r="14" spans="1:68" ht="14.25">
      <c r="A14" s="502"/>
      <c r="B14" s="376" t="s">
        <v>58</v>
      </c>
      <c r="C14" s="372"/>
      <c r="D14" s="373"/>
      <c r="E14" s="373"/>
      <c r="F14" s="373"/>
      <c r="G14" s="373"/>
      <c r="H14" s="374"/>
      <c r="I14" s="373"/>
      <c r="J14" s="373"/>
      <c r="K14" s="373"/>
      <c r="L14" s="375"/>
      <c r="M14" s="373"/>
      <c r="N14" s="373"/>
      <c r="O14" s="373"/>
      <c r="P14" s="373"/>
      <c r="Q14" s="373"/>
      <c r="R14" s="374"/>
      <c r="S14" s="373"/>
      <c r="T14" s="373"/>
      <c r="U14" s="373"/>
      <c r="V14" s="375"/>
      <c r="W14" s="373"/>
      <c r="X14" s="373"/>
      <c r="Y14" s="373"/>
      <c r="Z14" s="373"/>
      <c r="AA14" s="373"/>
      <c r="AB14" s="374"/>
      <c r="AC14" s="373"/>
      <c r="AD14" s="373"/>
      <c r="AE14" s="373"/>
      <c r="AF14" s="375"/>
      <c r="AG14" s="373"/>
      <c r="AH14" s="373"/>
      <c r="AI14" s="373"/>
      <c r="AJ14" s="373"/>
      <c r="AK14" s="373"/>
      <c r="AL14" s="374"/>
      <c r="AM14" s="373"/>
      <c r="AN14" s="373"/>
      <c r="AO14" s="373"/>
      <c r="AP14" s="375"/>
      <c r="AQ14" s="373"/>
      <c r="AR14" s="373"/>
      <c r="AS14" s="373"/>
      <c r="AT14" s="373"/>
      <c r="AU14" s="373"/>
      <c r="AV14" s="374"/>
      <c r="AW14" s="373"/>
      <c r="AX14" s="373"/>
      <c r="AY14" s="373"/>
      <c r="AZ14" s="375"/>
      <c r="BA14" s="374"/>
      <c r="BB14" s="373"/>
      <c r="BC14" s="373"/>
      <c r="BD14" s="373"/>
      <c r="BE14" s="375"/>
      <c r="BF14" s="373"/>
      <c r="BG14" s="373"/>
      <c r="BH14" s="373"/>
      <c r="BI14" s="373"/>
      <c r="BJ14" s="373"/>
      <c r="BK14" s="194"/>
      <c r="BL14" s="191"/>
      <c r="BM14" s="122"/>
      <c r="BO14" s="27"/>
    </row>
    <row r="15" spans="1:68" ht="14.25">
      <c r="A15" s="502"/>
      <c r="B15" s="376" t="s">
        <v>59</v>
      </c>
      <c r="C15" s="185"/>
      <c r="D15" s="186"/>
      <c r="E15" s="186"/>
      <c r="F15" s="186"/>
      <c r="G15" s="186"/>
      <c r="H15" s="187"/>
      <c r="I15" s="186"/>
      <c r="J15" s="186"/>
      <c r="K15" s="186"/>
      <c r="L15" s="188"/>
      <c r="M15" s="186"/>
      <c r="N15" s="186"/>
      <c r="O15" s="186"/>
      <c r="P15" s="186"/>
      <c r="Q15" s="186"/>
      <c r="R15" s="187"/>
      <c r="S15" s="186"/>
      <c r="T15" s="186"/>
      <c r="U15" s="186"/>
      <c r="V15" s="188"/>
      <c r="W15" s="186"/>
      <c r="X15" s="186"/>
      <c r="Y15" s="186"/>
      <c r="Z15" s="186"/>
      <c r="AA15" s="186"/>
      <c r="AB15" s="187"/>
      <c r="AC15" s="186"/>
      <c r="AD15" s="186"/>
      <c r="AE15" s="186"/>
      <c r="AF15" s="188"/>
      <c r="AG15" s="186"/>
      <c r="AH15" s="186"/>
      <c r="AI15" s="186"/>
      <c r="AJ15" s="186"/>
      <c r="AK15" s="186"/>
      <c r="AL15" s="187"/>
      <c r="AM15" s="186"/>
      <c r="AN15" s="186"/>
      <c r="AO15" s="186"/>
      <c r="AP15" s="188"/>
      <c r="AQ15" s="186"/>
      <c r="AR15" s="186"/>
      <c r="AS15" s="186"/>
      <c r="AT15" s="186"/>
      <c r="AU15" s="186"/>
      <c r="AV15" s="187"/>
      <c r="AW15" s="186"/>
      <c r="AX15" s="186"/>
      <c r="AY15" s="186"/>
      <c r="AZ15" s="188"/>
      <c r="BA15" s="187"/>
      <c r="BB15" s="186"/>
      <c r="BC15" s="186"/>
      <c r="BD15" s="186"/>
      <c r="BE15" s="188"/>
      <c r="BF15" s="186"/>
      <c r="BG15" s="186"/>
      <c r="BH15" s="186"/>
      <c r="BI15" s="186"/>
      <c r="BJ15" s="186"/>
      <c r="BK15" s="196"/>
      <c r="BL15" s="191"/>
      <c r="BM15" s="122"/>
      <c r="BO15" s="27"/>
    </row>
    <row r="16" spans="1:68" ht="14.25">
      <c r="A16" s="502"/>
      <c r="B16" s="29" t="s">
        <v>60</v>
      </c>
      <c r="C16" s="181"/>
      <c r="D16" s="373"/>
      <c r="E16" s="373"/>
      <c r="F16" s="373"/>
      <c r="G16" s="373"/>
      <c r="H16" s="374"/>
      <c r="I16" s="373"/>
      <c r="J16" s="373"/>
      <c r="K16" s="373"/>
      <c r="L16" s="375"/>
      <c r="M16" s="373"/>
      <c r="N16" s="373"/>
      <c r="O16" s="373"/>
      <c r="P16" s="373"/>
      <c r="Q16" s="373"/>
      <c r="R16" s="374"/>
      <c r="S16" s="373"/>
      <c r="T16" s="373"/>
      <c r="U16" s="373"/>
      <c r="V16" s="375"/>
      <c r="W16" s="373"/>
      <c r="X16" s="373"/>
      <c r="Y16" s="373"/>
      <c r="Z16" s="373"/>
      <c r="AA16" s="373"/>
      <c r="AB16" s="374"/>
      <c r="AC16" s="373"/>
      <c r="AD16" s="373"/>
      <c r="AE16" s="373"/>
      <c r="AF16" s="375"/>
      <c r="AG16" s="373"/>
      <c r="AH16" s="373"/>
      <c r="AI16" s="373"/>
      <c r="AJ16" s="373"/>
      <c r="AK16" s="373"/>
      <c r="AL16" s="374"/>
      <c r="AM16" s="373"/>
      <c r="AN16" s="373"/>
      <c r="AO16" s="373"/>
      <c r="AP16" s="375"/>
      <c r="AQ16" s="373"/>
      <c r="AR16" s="373"/>
      <c r="AS16" s="373"/>
      <c r="AT16" s="373"/>
      <c r="AU16" s="373"/>
      <c r="AV16" s="374"/>
      <c r="AW16" s="373"/>
      <c r="AX16" s="373"/>
      <c r="AY16" s="373"/>
      <c r="AZ16" s="375"/>
      <c r="BA16" s="374"/>
      <c r="BB16" s="373"/>
      <c r="BC16" s="373"/>
      <c r="BD16" s="373"/>
      <c r="BE16" s="375"/>
      <c r="BF16" s="373"/>
      <c r="BG16" s="373"/>
      <c r="BH16" s="373"/>
      <c r="BI16" s="373"/>
      <c r="BJ16" s="373"/>
      <c r="BK16" s="193"/>
      <c r="BL16" s="191"/>
      <c r="BM16" s="122"/>
      <c r="BO16" s="27"/>
    </row>
    <row r="17" spans="1:67" ht="14.25">
      <c r="A17" s="502"/>
      <c r="B17" s="16" t="s">
        <v>61</v>
      </c>
      <c r="C17" s="448"/>
      <c r="D17" s="437"/>
      <c r="E17" s="437"/>
      <c r="F17" s="437"/>
      <c r="G17" s="437"/>
      <c r="H17" s="448"/>
      <c r="I17" s="437"/>
      <c r="J17" s="437"/>
      <c r="K17" s="437"/>
      <c r="L17" s="437"/>
      <c r="M17" s="448"/>
      <c r="N17" s="437"/>
      <c r="O17" s="437"/>
      <c r="P17" s="437"/>
      <c r="Q17" s="437"/>
      <c r="R17" s="448"/>
      <c r="S17" s="437"/>
      <c r="T17" s="437"/>
      <c r="U17" s="437"/>
      <c r="V17" s="437"/>
      <c r="W17" s="448"/>
      <c r="X17" s="437"/>
      <c r="Y17" s="437"/>
      <c r="Z17" s="437"/>
      <c r="AA17" s="437"/>
      <c r="AB17" s="448"/>
      <c r="AC17" s="437"/>
      <c r="AD17" s="437"/>
      <c r="AE17" s="437"/>
      <c r="AF17" s="437"/>
      <c r="AG17" s="448"/>
      <c r="AH17" s="437"/>
      <c r="AI17" s="437"/>
      <c r="AJ17" s="437"/>
      <c r="AK17" s="437"/>
      <c r="AL17" s="448"/>
      <c r="AM17" s="437"/>
      <c r="AN17" s="437"/>
      <c r="AO17" s="437"/>
      <c r="AP17" s="437"/>
      <c r="AQ17" s="448"/>
      <c r="AR17" s="437"/>
      <c r="AS17" s="437"/>
      <c r="AT17" s="437"/>
      <c r="AU17" s="437"/>
      <c r="AV17" s="448"/>
      <c r="AW17" s="437"/>
      <c r="AX17" s="437"/>
      <c r="AY17" s="437"/>
      <c r="AZ17" s="437"/>
      <c r="BA17" s="448"/>
      <c r="BB17" s="437"/>
      <c r="BC17" s="437"/>
      <c r="BD17" s="437"/>
      <c r="BE17" s="437"/>
      <c r="BF17" s="448"/>
      <c r="BG17" s="437"/>
      <c r="BH17" s="437"/>
      <c r="BI17" s="437"/>
      <c r="BJ17" s="437"/>
      <c r="BK17" s="194"/>
      <c r="BL17" s="191"/>
      <c r="BM17" s="122"/>
      <c r="BO17" s="27"/>
    </row>
    <row r="18" spans="1:67" ht="14.25">
      <c r="A18" s="502"/>
      <c r="B18" s="36" t="s">
        <v>62</v>
      </c>
      <c r="C18" s="448"/>
      <c r="D18" s="437"/>
      <c r="E18" s="437"/>
      <c r="F18" s="437"/>
      <c r="G18" s="437"/>
      <c r="H18" s="438"/>
      <c r="I18" s="437"/>
      <c r="J18" s="437"/>
      <c r="K18" s="437"/>
      <c r="L18" s="439"/>
      <c r="M18" s="436"/>
      <c r="N18" s="437"/>
      <c r="O18" s="437"/>
      <c r="P18" s="437"/>
      <c r="Q18" s="437"/>
      <c r="R18" s="438"/>
      <c r="S18" s="437"/>
      <c r="T18" s="437"/>
      <c r="U18" s="437"/>
      <c r="V18" s="439"/>
      <c r="W18" s="436"/>
      <c r="X18" s="437"/>
      <c r="Y18" s="437"/>
      <c r="Z18" s="437"/>
      <c r="AA18" s="437"/>
      <c r="AB18" s="438"/>
      <c r="AC18" s="437"/>
      <c r="AD18" s="437"/>
      <c r="AE18" s="437"/>
      <c r="AF18" s="439"/>
      <c r="AG18" s="436"/>
      <c r="AH18" s="437"/>
      <c r="AI18" s="437"/>
      <c r="AJ18" s="437"/>
      <c r="AK18" s="437"/>
      <c r="AL18" s="438"/>
      <c r="AM18" s="437"/>
      <c r="AN18" s="437"/>
      <c r="AO18" s="437"/>
      <c r="AP18" s="439"/>
      <c r="AQ18" s="436"/>
      <c r="AR18" s="437"/>
      <c r="AS18" s="437"/>
      <c r="AT18" s="437"/>
      <c r="AU18" s="437"/>
      <c r="AV18" s="438"/>
      <c r="AW18" s="437"/>
      <c r="AX18" s="437"/>
      <c r="AY18" s="437"/>
      <c r="AZ18" s="439"/>
      <c r="BA18" s="438"/>
      <c r="BB18" s="437"/>
      <c r="BC18" s="437"/>
      <c r="BD18" s="437"/>
      <c r="BE18" s="439"/>
      <c r="BF18" s="436"/>
      <c r="BG18" s="437"/>
      <c r="BH18" s="437"/>
      <c r="BI18" s="437"/>
      <c r="BJ18" s="437"/>
      <c r="BK18" s="195"/>
      <c r="BL18" s="191"/>
      <c r="BM18" s="122"/>
      <c r="BO18" s="27"/>
    </row>
    <row r="19" spans="1:67" ht="14.25">
      <c r="A19" s="502"/>
      <c r="B19" s="36" t="s">
        <v>63</v>
      </c>
      <c r="C19" s="448"/>
      <c r="D19" s="437"/>
      <c r="E19" s="437"/>
      <c r="F19" s="437"/>
      <c r="G19" s="437"/>
      <c r="H19" s="438"/>
      <c r="I19" s="437"/>
      <c r="J19" s="437"/>
      <c r="K19" s="437"/>
      <c r="L19" s="439"/>
      <c r="M19" s="436"/>
      <c r="N19" s="437"/>
      <c r="O19" s="437"/>
      <c r="P19" s="437"/>
      <c r="Q19" s="437"/>
      <c r="R19" s="438"/>
      <c r="S19" s="437"/>
      <c r="T19" s="437"/>
      <c r="U19" s="437"/>
      <c r="V19" s="439"/>
      <c r="W19" s="436"/>
      <c r="X19" s="437"/>
      <c r="Y19" s="437"/>
      <c r="Z19" s="437"/>
      <c r="AA19" s="437"/>
      <c r="AB19" s="438"/>
      <c r="AC19" s="437"/>
      <c r="AD19" s="437"/>
      <c r="AE19" s="437"/>
      <c r="AF19" s="439"/>
      <c r="AG19" s="436"/>
      <c r="AH19" s="437"/>
      <c r="AI19" s="437"/>
      <c r="AJ19" s="437"/>
      <c r="AK19" s="437"/>
      <c r="AL19" s="438"/>
      <c r="AM19" s="437"/>
      <c r="AN19" s="437"/>
      <c r="AO19" s="437"/>
      <c r="AP19" s="439"/>
      <c r="AQ19" s="436"/>
      <c r="AR19" s="437"/>
      <c r="AS19" s="437"/>
      <c r="AT19" s="437"/>
      <c r="AU19" s="437"/>
      <c r="AV19" s="438"/>
      <c r="AW19" s="437"/>
      <c r="AX19" s="437"/>
      <c r="AY19" s="437"/>
      <c r="AZ19" s="439"/>
      <c r="BA19" s="438"/>
      <c r="BB19" s="437"/>
      <c r="BC19" s="437"/>
      <c r="BD19" s="437"/>
      <c r="BE19" s="439"/>
      <c r="BF19" s="436"/>
      <c r="BG19" s="437"/>
      <c r="BH19" s="437"/>
      <c r="BI19" s="437"/>
      <c r="BJ19" s="437"/>
      <c r="BK19" s="195"/>
      <c r="BL19" s="191"/>
      <c r="BM19" s="122"/>
      <c r="BO19" s="27"/>
    </row>
    <row r="20" spans="1:67" ht="14.25">
      <c r="A20" s="502"/>
      <c r="B20" s="38" t="s">
        <v>64</v>
      </c>
      <c r="C20" s="450"/>
      <c r="D20" s="445"/>
      <c r="E20" s="445"/>
      <c r="F20" s="445"/>
      <c r="G20" s="445"/>
      <c r="H20" s="444"/>
      <c r="I20" s="445"/>
      <c r="J20" s="445"/>
      <c r="K20" s="445"/>
      <c r="L20" s="446"/>
      <c r="M20" s="447"/>
      <c r="N20" s="445"/>
      <c r="O20" s="445"/>
      <c r="P20" s="445"/>
      <c r="Q20" s="445"/>
      <c r="R20" s="444"/>
      <c r="S20" s="445"/>
      <c r="T20" s="445"/>
      <c r="U20" s="445"/>
      <c r="V20" s="446"/>
      <c r="W20" s="447"/>
      <c r="X20" s="445"/>
      <c r="Y20" s="445"/>
      <c r="Z20" s="445"/>
      <c r="AA20" s="445"/>
      <c r="AB20" s="444"/>
      <c r="AC20" s="445"/>
      <c r="AD20" s="445"/>
      <c r="AE20" s="445"/>
      <c r="AF20" s="446"/>
      <c r="AG20" s="447"/>
      <c r="AH20" s="445"/>
      <c r="AI20" s="445"/>
      <c r="AJ20" s="445"/>
      <c r="AK20" s="445"/>
      <c r="AL20" s="444"/>
      <c r="AM20" s="445"/>
      <c r="AN20" s="445"/>
      <c r="AO20" s="445"/>
      <c r="AP20" s="446"/>
      <c r="AQ20" s="447"/>
      <c r="AR20" s="445"/>
      <c r="AS20" s="445"/>
      <c r="AT20" s="445"/>
      <c r="AU20" s="445"/>
      <c r="AV20" s="444"/>
      <c r="AW20" s="445"/>
      <c r="AX20" s="445"/>
      <c r="AY20" s="445"/>
      <c r="AZ20" s="446"/>
      <c r="BA20" s="444"/>
      <c r="BB20" s="445"/>
      <c r="BC20" s="445"/>
      <c r="BD20" s="445"/>
      <c r="BE20" s="446"/>
      <c r="BF20" s="447"/>
      <c r="BG20" s="445"/>
      <c r="BH20" s="445"/>
      <c r="BI20" s="445"/>
      <c r="BJ20" s="445"/>
      <c r="BK20" s="196"/>
      <c r="BL20" s="191"/>
      <c r="BM20" s="122"/>
      <c r="BO20" s="27"/>
    </row>
    <row r="21" spans="1:67" ht="14.25">
      <c r="A21" s="503"/>
      <c r="B21" s="16" t="s">
        <v>65</v>
      </c>
      <c r="C21" s="449"/>
      <c r="D21" s="441"/>
      <c r="E21" s="441"/>
      <c r="F21" s="441"/>
      <c r="G21" s="441"/>
      <c r="H21" s="442"/>
      <c r="I21" s="441"/>
      <c r="J21" s="441"/>
      <c r="K21" s="441"/>
      <c r="L21" s="443"/>
      <c r="M21" s="440"/>
      <c r="N21" s="441"/>
      <c r="O21" s="441"/>
      <c r="P21" s="441"/>
      <c r="Q21" s="441"/>
      <c r="R21" s="442"/>
      <c r="S21" s="441"/>
      <c r="T21" s="441"/>
      <c r="U21" s="441"/>
      <c r="V21" s="443"/>
      <c r="W21" s="440"/>
      <c r="X21" s="441"/>
      <c r="Y21" s="441"/>
      <c r="Z21" s="441"/>
      <c r="AA21" s="441"/>
      <c r="AB21" s="442"/>
      <c r="AC21" s="441"/>
      <c r="AD21" s="441"/>
      <c r="AE21" s="441"/>
      <c r="AF21" s="443"/>
      <c r="AG21" s="440"/>
      <c r="AH21" s="441"/>
      <c r="AI21" s="441"/>
      <c r="AJ21" s="441"/>
      <c r="AK21" s="441"/>
      <c r="AL21" s="442"/>
      <c r="AM21" s="441"/>
      <c r="AN21" s="441"/>
      <c r="AO21" s="441"/>
      <c r="AP21" s="443"/>
      <c r="AQ21" s="440"/>
      <c r="AR21" s="441"/>
      <c r="AS21" s="441"/>
      <c r="AT21" s="441"/>
      <c r="AU21" s="441"/>
      <c r="AV21" s="442"/>
      <c r="AW21" s="441"/>
      <c r="AX21" s="441"/>
      <c r="AY21" s="441"/>
      <c r="AZ21" s="443"/>
      <c r="BA21" s="442"/>
      <c r="BB21" s="441"/>
      <c r="BC21" s="441"/>
      <c r="BD21" s="441"/>
      <c r="BE21" s="443"/>
      <c r="BF21" s="440"/>
      <c r="BG21" s="441"/>
      <c r="BH21" s="441"/>
      <c r="BI21" s="441"/>
      <c r="BJ21" s="441"/>
      <c r="BK21" s="197"/>
      <c r="BL21" s="191"/>
      <c r="BM21" s="122"/>
      <c r="BO21" s="27"/>
    </row>
    <row r="22" spans="1:67" ht="14.25">
      <c r="A22" s="501" t="s">
        <v>269</v>
      </c>
      <c r="B22" s="29" t="s">
        <v>57</v>
      </c>
      <c r="C22" s="181"/>
      <c r="D22" s="182"/>
      <c r="E22" s="182"/>
      <c r="F22" s="182"/>
      <c r="G22" s="182"/>
      <c r="H22" s="183"/>
      <c r="I22" s="182"/>
      <c r="J22" s="182"/>
      <c r="K22" s="182"/>
      <c r="L22" s="184"/>
      <c r="M22" s="182"/>
      <c r="N22" s="182"/>
      <c r="O22" s="182"/>
      <c r="P22" s="182"/>
      <c r="Q22" s="182"/>
      <c r="R22" s="183"/>
      <c r="S22" s="182"/>
      <c r="T22" s="182"/>
      <c r="U22" s="182"/>
      <c r="V22" s="184"/>
      <c r="W22" s="182"/>
      <c r="X22" s="182"/>
      <c r="Y22" s="182"/>
      <c r="Z22" s="182"/>
      <c r="AA22" s="182"/>
      <c r="AB22" s="183"/>
      <c r="AC22" s="182"/>
      <c r="AD22" s="182"/>
      <c r="AE22" s="182"/>
      <c r="AF22" s="184"/>
      <c r="AG22" s="182"/>
      <c r="AH22" s="182"/>
      <c r="AI22" s="182"/>
      <c r="AJ22" s="182"/>
      <c r="AK22" s="182"/>
      <c r="AL22" s="183"/>
      <c r="AM22" s="182"/>
      <c r="AN22" s="182"/>
      <c r="AO22" s="182"/>
      <c r="AP22" s="184"/>
      <c r="AQ22" s="182"/>
      <c r="AR22" s="182"/>
      <c r="AS22" s="182"/>
      <c r="AT22" s="182"/>
      <c r="AU22" s="182"/>
      <c r="AV22" s="183"/>
      <c r="AW22" s="182"/>
      <c r="AX22" s="182"/>
      <c r="AY22" s="182"/>
      <c r="AZ22" s="184"/>
      <c r="BA22" s="183"/>
      <c r="BB22" s="182"/>
      <c r="BC22" s="182"/>
      <c r="BD22" s="182"/>
      <c r="BE22" s="184"/>
      <c r="BF22" s="182"/>
      <c r="BG22" s="182"/>
      <c r="BH22" s="182"/>
      <c r="BI22" s="182"/>
      <c r="BJ22" s="182"/>
      <c r="BK22" s="193"/>
      <c r="BL22" s="189"/>
      <c r="BM22" s="122"/>
      <c r="BO22" s="27"/>
    </row>
    <row r="23" spans="1:67" ht="14.25">
      <c r="A23" s="502"/>
      <c r="B23" s="376" t="s">
        <v>58</v>
      </c>
      <c r="C23" s="372"/>
      <c r="D23" s="373"/>
      <c r="E23" s="373"/>
      <c r="F23" s="373"/>
      <c r="G23" s="373"/>
      <c r="H23" s="374"/>
      <c r="I23" s="373"/>
      <c r="J23" s="373"/>
      <c r="K23" s="373"/>
      <c r="L23" s="375"/>
      <c r="M23" s="373"/>
      <c r="N23" s="373"/>
      <c r="O23" s="373"/>
      <c r="P23" s="373"/>
      <c r="Q23" s="373"/>
      <c r="R23" s="374"/>
      <c r="S23" s="373"/>
      <c r="T23" s="373"/>
      <c r="U23" s="373"/>
      <c r="V23" s="375"/>
      <c r="W23" s="373"/>
      <c r="X23" s="373"/>
      <c r="Y23" s="373"/>
      <c r="Z23" s="373"/>
      <c r="AA23" s="373"/>
      <c r="AB23" s="374"/>
      <c r="AC23" s="373"/>
      <c r="AD23" s="373"/>
      <c r="AE23" s="373"/>
      <c r="AF23" s="375"/>
      <c r="AG23" s="373"/>
      <c r="AH23" s="373"/>
      <c r="AI23" s="373"/>
      <c r="AJ23" s="373"/>
      <c r="AK23" s="373"/>
      <c r="AL23" s="374"/>
      <c r="AM23" s="373"/>
      <c r="AN23" s="373"/>
      <c r="AO23" s="373"/>
      <c r="AP23" s="375"/>
      <c r="AQ23" s="373"/>
      <c r="AR23" s="373"/>
      <c r="AS23" s="373"/>
      <c r="AT23" s="373"/>
      <c r="AU23" s="373"/>
      <c r="AV23" s="374"/>
      <c r="AW23" s="373"/>
      <c r="AX23" s="373"/>
      <c r="AY23" s="373"/>
      <c r="AZ23" s="375"/>
      <c r="BA23" s="374"/>
      <c r="BB23" s="373"/>
      <c r="BC23" s="373"/>
      <c r="BD23" s="373"/>
      <c r="BE23" s="375"/>
      <c r="BF23" s="373"/>
      <c r="BG23" s="373"/>
      <c r="BH23" s="373"/>
      <c r="BI23" s="373"/>
      <c r="BJ23" s="373"/>
      <c r="BK23" s="194"/>
      <c r="BL23" s="191"/>
      <c r="BM23" s="122"/>
      <c r="BO23" s="27"/>
    </row>
    <row r="24" spans="1:67" ht="14.25">
      <c r="A24" s="502"/>
      <c r="B24" s="376" t="s">
        <v>59</v>
      </c>
      <c r="C24" s="186"/>
      <c r="D24" s="186"/>
      <c r="E24" s="186"/>
      <c r="F24" s="186"/>
      <c r="G24" s="186"/>
      <c r="H24" s="187"/>
      <c r="I24" s="186"/>
      <c r="J24" s="186"/>
      <c r="K24" s="186"/>
      <c r="L24" s="188"/>
      <c r="M24" s="186"/>
      <c r="N24" s="186"/>
      <c r="O24" s="186"/>
      <c r="P24" s="186"/>
      <c r="Q24" s="186"/>
      <c r="R24" s="187"/>
      <c r="S24" s="186"/>
      <c r="T24" s="186"/>
      <c r="U24" s="186"/>
      <c r="V24" s="188"/>
      <c r="W24" s="186"/>
      <c r="X24" s="186"/>
      <c r="Y24" s="186"/>
      <c r="Z24" s="186"/>
      <c r="AA24" s="186"/>
      <c r="AB24" s="187"/>
      <c r="AC24" s="186"/>
      <c r="AD24" s="186"/>
      <c r="AE24" s="186"/>
      <c r="AF24" s="188"/>
      <c r="AG24" s="186"/>
      <c r="AH24" s="186"/>
      <c r="AI24" s="186"/>
      <c r="AJ24" s="186"/>
      <c r="AK24" s="186"/>
      <c r="AL24" s="187"/>
      <c r="AM24" s="186"/>
      <c r="AN24" s="186"/>
      <c r="AO24" s="186"/>
      <c r="AP24" s="188"/>
      <c r="AQ24" s="186"/>
      <c r="AR24" s="186"/>
      <c r="AS24" s="186"/>
      <c r="AT24" s="186"/>
      <c r="AU24" s="186"/>
      <c r="AV24" s="187"/>
      <c r="AW24" s="186"/>
      <c r="AX24" s="186"/>
      <c r="AY24" s="186"/>
      <c r="AZ24" s="188"/>
      <c r="BA24" s="187"/>
      <c r="BB24" s="186"/>
      <c r="BC24" s="186"/>
      <c r="BD24" s="186"/>
      <c r="BE24" s="188"/>
      <c r="BF24" s="186"/>
      <c r="BG24" s="186"/>
      <c r="BH24" s="186"/>
      <c r="BI24" s="186"/>
      <c r="BJ24" s="186"/>
      <c r="BK24" s="196"/>
      <c r="BL24" s="191"/>
      <c r="BM24" s="122"/>
      <c r="BO24" s="27"/>
    </row>
    <row r="25" spans="1:67" ht="14.25">
      <c r="A25" s="502"/>
      <c r="B25" s="29" t="s">
        <v>60</v>
      </c>
      <c r="C25" s="373"/>
      <c r="D25" s="373"/>
      <c r="E25" s="373"/>
      <c r="F25" s="373"/>
      <c r="G25" s="373"/>
      <c r="H25" s="374"/>
      <c r="I25" s="373"/>
      <c r="J25" s="373"/>
      <c r="K25" s="373"/>
      <c r="L25" s="375"/>
      <c r="M25" s="373"/>
      <c r="N25" s="373"/>
      <c r="O25" s="373"/>
      <c r="P25" s="373"/>
      <c r="Q25" s="373"/>
      <c r="R25" s="374"/>
      <c r="S25" s="373"/>
      <c r="T25" s="373"/>
      <c r="U25" s="373"/>
      <c r="V25" s="375"/>
      <c r="W25" s="373"/>
      <c r="X25" s="373"/>
      <c r="Y25" s="373"/>
      <c r="Z25" s="373"/>
      <c r="AA25" s="373"/>
      <c r="AB25" s="374"/>
      <c r="AC25" s="373"/>
      <c r="AD25" s="373"/>
      <c r="AE25" s="373"/>
      <c r="AF25" s="375"/>
      <c r="AG25" s="373"/>
      <c r="AH25" s="373"/>
      <c r="AI25" s="373"/>
      <c r="AJ25" s="373"/>
      <c r="AK25" s="373"/>
      <c r="AL25" s="374"/>
      <c r="AM25" s="373"/>
      <c r="AN25" s="373"/>
      <c r="AO25" s="373"/>
      <c r="AP25" s="375"/>
      <c r="AQ25" s="373"/>
      <c r="AR25" s="373"/>
      <c r="AS25" s="373"/>
      <c r="AT25" s="373"/>
      <c r="AU25" s="373"/>
      <c r="AV25" s="374"/>
      <c r="AW25" s="373"/>
      <c r="AX25" s="373"/>
      <c r="AY25" s="373"/>
      <c r="AZ25" s="375"/>
      <c r="BA25" s="374"/>
      <c r="BB25" s="373"/>
      <c r="BC25" s="373"/>
      <c r="BD25" s="373"/>
      <c r="BE25" s="375"/>
      <c r="BF25" s="373"/>
      <c r="BG25" s="373"/>
      <c r="BH25" s="373"/>
      <c r="BI25" s="373"/>
      <c r="BJ25" s="373"/>
      <c r="BK25" s="193"/>
      <c r="BL25" s="191"/>
      <c r="BM25" s="122"/>
      <c r="BO25" s="27"/>
    </row>
    <row r="26" spans="1:67" ht="14.25">
      <c r="A26" s="502"/>
      <c r="B26" s="16" t="s">
        <v>61</v>
      </c>
      <c r="C26" s="448"/>
      <c r="D26" s="437"/>
      <c r="E26" s="437"/>
      <c r="F26" s="437"/>
      <c r="G26" s="437"/>
      <c r="H26" s="448"/>
      <c r="I26" s="437"/>
      <c r="J26" s="437"/>
      <c r="K26" s="437"/>
      <c r="L26" s="437"/>
      <c r="M26" s="448"/>
      <c r="N26" s="437"/>
      <c r="O26" s="437"/>
      <c r="P26" s="437"/>
      <c r="Q26" s="437"/>
      <c r="R26" s="448"/>
      <c r="S26" s="437"/>
      <c r="T26" s="437"/>
      <c r="U26" s="437"/>
      <c r="V26" s="437"/>
      <c r="W26" s="448"/>
      <c r="X26" s="437"/>
      <c r="Y26" s="437"/>
      <c r="Z26" s="437"/>
      <c r="AA26" s="437"/>
      <c r="AB26" s="448"/>
      <c r="AC26" s="437"/>
      <c r="AD26" s="437"/>
      <c r="AE26" s="437"/>
      <c r="AF26" s="437"/>
      <c r="AG26" s="448"/>
      <c r="AH26" s="437"/>
      <c r="AI26" s="437"/>
      <c r="AJ26" s="437"/>
      <c r="AK26" s="437"/>
      <c r="AL26" s="448"/>
      <c r="AM26" s="437"/>
      <c r="AN26" s="437"/>
      <c r="AO26" s="437"/>
      <c r="AP26" s="437"/>
      <c r="AQ26" s="448"/>
      <c r="AR26" s="437"/>
      <c r="AS26" s="437"/>
      <c r="AT26" s="437"/>
      <c r="AU26" s="437"/>
      <c r="AV26" s="448"/>
      <c r="AW26" s="437"/>
      <c r="AX26" s="437"/>
      <c r="AY26" s="437"/>
      <c r="AZ26" s="437"/>
      <c r="BA26" s="448"/>
      <c r="BB26" s="437"/>
      <c r="BC26" s="437"/>
      <c r="BD26" s="437"/>
      <c r="BE26" s="437"/>
      <c r="BF26" s="448"/>
      <c r="BG26" s="437"/>
      <c r="BH26" s="437"/>
      <c r="BI26" s="437"/>
      <c r="BJ26" s="437"/>
      <c r="BK26" s="194"/>
      <c r="BL26" s="191"/>
      <c r="BM26" s="122"/>
      <c r="BO26" s="27"/>
    </row>
    <row r="27" spans="1:67" ht="14.25">
      <c r="A27" s="502"/>
      <c r="B27" s="36" t="s">
        <v>62</v>
      </c>
      <c r="C27" s="448"/>
      <c r="D27" s="437"/>
      <c r="E27" s="437"/>
      <c r="F27" s="437"/>
      <c r="G27" s="437"/>
      <c r="H27" s="438"/>
      <c r="I27" s="437"/>
      <c r="J27" s="437"/>
      <c r="K27" s="437"/>
      <c r="L27" s="439"/>
      <c r="M27" s="436"/>
      <c r="N27" s="437"/>
      <c r="O27" s="437"/>
      <c r="P27" s="437"/>
      <c r="Q27" s="437"/>
      <c r="R27" s="438"/>
      <c r="S27" s="437"/>
      <c r="T27" s="437"/>
      <c r="U27" s="437"/>
      <c r="V27" s="439"/>
      <c r="W27" s="436"/>
      <c r="X27" s="437"/>
      <c r="Y27" s="437"/>
      <c r="Z27" s="437"/>
      <c r="AA27" s="437"/>
      <c r="AB27" s="438"/>
      <c r="AC27" s="437"/>
      <c r="AD27" s="437"/>
      <c r="AE27" s="437"/>
      <c r="AF27" s="439"/>
      <c r="AG27" s="436"/>
      <c r="AH27" s="437"/>
      <c r="AI27" s="437"/>
      <c r="AJ27" s="437"/>
      <c r="AK27" s="437"/>
      <c r="AL27" s="438"/>
      <c r="AM27" s="437"/>
      <c r="AN27" s="437"/>
      <c r="AO27" s="437"/>
      <c r="AP27" s="439"/>
      <c r="AQ27" s="436"/>
      <c r="AR27" s="437"/>
      <c r="AS27" s="437"/>
      <c r="AT27" s="437"/>
      <c r="AU27" s="437"/>
      <c r="AV27" s="438"/>
      <c r="AW27" s="437"/>
      <c r="AX27" s="437"/>
      <c r="AY27" s="437"/>
      <c r="AZ27" s="439"/>
      <c r="BA27" s="438"/>
      <c r="BB27" s="437"/>
      <c r="BC27" s="437"/>
      <c r="BD27" s="437"/>
      <c r="BE27" s="439"/>
      <c r="BF27" s="436"/>
      <c r="BG27" s="437"/>
      <c r="BH27" s="437"/>
      <c r="BI27" s="437"/>
      <c r="BJ27" s="437"/>
      <c r="BK27" s="195"/>
      <c r="BL27" s="191"/>
      <c r="BM27" s="122"/>
      <c r="BO27" s="27"/>
    </row>
    <row r="28" spans="1:67" ht="14.25">
      <c r="A28" s="502"/>
      <c r="B28" s="36" t="s">
        <v>63</v>
      </c>
      <c r="C28" s="448"/>
      <c r="D28" s="437"/>
      <c r="E28" s="437"/>
      <c r="F28" s="437"/>
      <c r="G28" s="437"/>
      <c r="H28" s="438"/>
      <c r="I28" s="437"/>
      <c r="J28" s="437"/>
      <c r="K28" s="437"/>
      <c r="L28" s="439"/>
      <c r="M28" s="436"/>
      <c r="N28" s="437"/>
      <c r="O28" s="437"/>
      <c r="P28" s="437"/>
      <c r="Q28" s="437"/>
      <c r="R28" s="438"/>
      <c r="S28" s="437"/>
      <c r="T28" s="437"/>
      <c r="U28" s="437"/>
      <c r="V28" s="439"/>
      <c r="W28" s="436"/>
      <c r="X28" s="437"/>
      <c r="Y28" s="437"/>
      <c r="Z28" s="437"/>
      <c r="AA28" s="437"/>
      <c r="AB28" s="438"/>
      <c r="AC28" s="437"/>
      <c r="AD28" s="437"/>
      <c r="AE28" s="437"/>
      <c r="AF28" s="439"/>
      <c r="AG28" s="436"/>
      <c r="AH28" s="437"/>
      <c r="AI28" s="437"/>
      <c r="AJ28" s="437"/>
      <c r="AK28" s="437"/>
      <c r="AL28" s="438"/>
      <c r="AM28" s="437"/>
      <c r="AN28" s="437"/>
      <c r="AO28" s="437"/>
      <c r="AP28" s="439"/>
      <c r="AQ28" s="436"/>
      <c r="AR28" s="437"/>
      <c r="AS28" s="437"/>
      <c r="AT28" s="437"/>
      <c r="AU28" s="437"/>
      <c r="AV28" s="438"/>
      <c r="AW28" s="437"/>
      <c r="AX28" s="437"/>
      <c r="AY28" s="437"/>
      <c r="AZ28" s="439"/>
      <c r="BA28" s="438"/>
      <c r="BB28" s="437"/>
      <c r="BC28" s="437"/>
      <c r="BD28" s="437"/>
      <c r="BE28" s="439"/>
      <c r="BF28" s="436"/>
      <c r="BG28" s="437"/>
      <c r="BH28" s="437"/>
      <c r="BI28" s="437"/>
      <c r="BJ28" s="437"/>
      <c r="BK28" s="195"/>
      <c r="BL28" s="191"/>
      <c r="BM28" s="122"/>
      <c r="BO28" s="27"/>
    </row>
    <row r="29" spans="1:67" ht="14.25">
      <c r="A29" s="502"/>
      <c r="B29" s="38" t="s">
        <v>64</v>
      </c>
      <c r="C29" s="450"/>
      <c r="D29" s="445"/>
      <c r="E29" s="445"/>
      <c r="F29" s="445"/>
      <c r="G29" s="445"/>
      <c r="H29" s="444"/>
      <c r="I29" s="445"/>
      <c r="J29" s="445"/>
      <c r="K29" s="445"/>
      <c r="L29" s="446"/>
      <c r="M29" s="447"/>
      <c r="N29" s="445"/>
      <c r="O29" s="445"/>
      <c r="P29" s="445"/>
      <c r="Q29" s="445"/>
      <c r="R29" s="444"/>
      <c r="S29" s="445"/>
      <c r="T29" s="445"/>
      <c r="U29" s="445"/>
      <c r="V29" s="446"/>
      <c r="W29" s="447"/>
      <c r="X29" s="445"/>
      <c r="Y29" s="445"/>
      <c r="Z29" s="445"/>
      <c r="AA29" s="445"/>
      <c r="AB29" s="444"/>
      <c r="AC29" s="445"/>
      <c r="AD29" s="445"/>
      <c r="AE29" s="445"/>
      <c r="AF29" s="446"/>
      <c r="AG29" s="447"/>
      <c r="AH29" s="445"/>
      <c r="AI29" s="445"/>
      <c r="AJ29" s="445"/>
      <c r="AK29" s="445"/>
      <c r="AL29" s="444"/>
      <c r="AM29" s="445"/>
      <c r="AN29" s="445"/>
      <c r="AO29" s="445"/>
      <c r="AP29" s="446"/>
      <c r="AQ29" s="447"/>
      <c r="AR29" s="445"/>
      <c r="AS29" s="445"/>
      <c r="AT29" s="445"/>
      <c r="AU29" s="445"/>
      <c r="AV29" s="444"/>
      <c r="AW29" s="445"/>
      <c r="AX29" s="445"/>
      <c r="AY29" s="445"/>
      <c r="AZ29" s="446"/>
      <c r="BA29" s="444"/>
      <c r="BB29" s="445"/>
      <c r="BC29" s="445"/>
      <c r="BD29" s="445"/>
      <c r="BE29" s="446"/>
      <c r="BF29" s="447"/>
      <c r="BG29" s="445"/>
      <c r="BH29" s="445"/>
      <c r="BI29" s="445"/>
      <c r="BJ29" s="445"/>
      <c r="BK29" s="196"/>
      <c r="BL29" s="191"/>
      <c r="BM29" s="122"/>
      <c r="BO29" s="27"/>
    </row>
    <row r="30" spans="1:67" ht="14.25">
      <c r="A30" s="503"/>
      <c r="B30" s="16" t="s">
        <v>65</v>
      </c>
      <c r="C30" s="449"/>
      <c r="D30" s="441"/>
      <c r="E30" s="441"/>
      <c r="F30" s="441"/>
      <c r="G30" s="441"/>
      <c r="H30" s="442"/>
      <c r="I30" s="441"/>
      <c r="J30" s="441"/>
      <c r="K30" s="441"/>
      <c r="L30" s="443"/>
      <c r="M30" s="440"/>
      <c r="N30" s="441"/>
      <c r="O30" s="441"/>
      <c r="P30" s="441"/>
      <c r="Q30" s="441"/>
      <c r="R30" s="442"/>
      <c r="S30" s="441"/>
      <c r="T30" s="441"/>
      <c r="U30" s="441"/>
      <c r="V30" s="443"/>
      <c r="W30" s="440"/>
      <c r="X30" s="441"/>
      <c r="Y30" s="441"/>
      <c r="Z30" s="441"/>
      <c r="AA30" s="441"/>
      <c r="AB30" s="442"/>
      <c r="AC30" s="441"/>
      <c r="AD30" s="441"/>
      <c r="AE30" s="441"/>
      <c r="AF30" s="443"/>
      <c r="AG30" s="440"/>
      <c r="AH30" s="441"/>
      <c r="AI30" s="441"/>
      <c r="AJ30" s="441"/>
      <c r="AK30" s="441"/>
      <c r="AL30" s="442"/>
      <c r="AM30" s="441"/>
      <c r="AN30" s="441"/>
      <c r="AO30" s="441"/>
      <c r="AP30" s="443"/>
      <c r="AQ30" s="440"/>
      <c r="AR30" s="441"/>
      <c r="AS30" s="441"/>
      <c r="AT30" s="441"/>
      <c r="AU30" s="441"/>
      <c r="AV30" s="442"/>
      <c r="AW30" s="441"/>
      <c r="AX30" s="441"/>
      <c r="AY30" s="441"/>
      <c r="AZ30" s="443"/>
      <c r="BA30" s="442"/>
      <c r="BB30" s="441"/>
      <c r="BC30" s="441"/>
      <c r="BD30" s="441"/>
      <c r="BE30" s="443"/>
      <c r="BF30" s="440"/>
      <c r="BG30" s="441"/>
      <c r="BH30" s="441"/>
      <c r="BI30" s="441"/>
      <c r="BJ30" s="441"/>
      <c r="BK30" s="197"/>
      <c r="BL30" s="191"/>
      <c r="BM30" s="122"/>
      <c r="BO30" s="27"/>
    </row>
    <row r="31" spans="1:67" ht="14.25">
      <c r="A31" s="501" t="s">
        <v>270</v>
      </c>
      <c r="B31" s="29" t="s">
        <v>57</v>
      </c>
      <c r="C31" s="181"/>
      <c r="D31" s="182"/>
      <c r="E31" s="182"/>
      <c r="F31" s="182"/>
      <c r="G31" s="182"/>
      <c r="H31" s="183"/>
      <c r="I31" s="182"/>
      <c r="J31" s="182"/>
      <c r="K31" s="182"/>
      <c r="L31" s="184"/>
      <c r="M31" s="182"/>
      <c r="N31" s="182"/>
      <c r="O31" s="182"/>
      <c r="P31" s="182"/>
      <c r="Q31" s="182"/>
      <c r="R31" s="183"/>
      <c r="S31" s="182"/>
      <c r="T31" s="182"/>
      <c r="U31" s="182"/>
      <c r="V31" s="184"/>
      <c r="W31" s="182"/>
      <c r="X31" s="182"/>
      <c r="Y31" s="182"/>
      <c r="Z31" s="182"/>
      <c r="AA31" s="182"/>
      <c r="AB31" s="183"/>
      <c r="AC31" s="182"/>
      <c r="AD31" s="182"/>
      <c r="AE31" s="182"/>
      <c r="AF31" s="184"/>
      <c r="AG31" s="182"/>
      <c r="AH31" s="182"/>
      <c r="AI31" s="182"/>
      <c r="AJ31" s="182"/>
      <c r="AK31" s="182"/>
      <c r="AL31" s="183"/>
      <c r="AM31" s="182"/>
      <c r="AN31" s="182"/>
      <c r="AO31" s="182"/>
      <c r="AP31" s="184"/>
      <c r="AQ31" s="182"/>
      <c r="AR31" s="182"/>
      <c r="AS31" s="182"/>
      <c r="AT31" s="182"/>
      <c r="AU31" s="182"/>
      <c r="AV31" s="183"/>
      <c r="AW31" s="182"/>
      <c r="AX31" s="182"/>
      <c r="AY31" s="182"/>
      <c r="AZ31" s="184"/>
      <c r="BA31" s="183"/>
      <c r="BB31" s="182"/>
      <c r="BC31" s="182"/>
      <c r="BD31" s="182"/>
      <c r="BE31" s="184"/>
      <c r="BF31" s="182"/>
      <c r="BG31" s="182"/>
      <c r="BH31" s="182"/>
      <c r="BI31" s="182"/>
      <c r="BJ31" s="182"/>
      <c r="BK31" s="193"/>
      <c r="BL31" s="189"/>
      <c r="BM31" s="122"/>
      <c r="BO31" s="27"/>
    </row>
    <row r="32" spans="1:67" ht="14.25">
      <c r="A32" s="502"/>
      <c r="B32" s="376" t="s">
        <v>58</v>
      </c>
      <c r="C32" s="372"/>
      <c r="D32" s="373"/>
      <c r="E32" s="373"/>
      <c r="F32" s="373"/>
      <c r="G32" s="373"/>
      <c r="H32" s="374"/>
      <c r="I32" s="373"/>
      <c r="J32" s="373"/>
      <c r="K32" s="373"/>
      <c r="L32" s="375"/>
      <c r="M32" s="373"/>
      <c r="N32" s="373"/>
      <c r="O32" s="373"/>
      <c r="P32" s="373"/>
      <c r="Q32" s="373"/>
      <c r="R32" s="374"/>
      <c r="S32" s="373"/>
      <c r="T32" s="373"/>
      <c r="U32" s="373"/>
      <c r="V32" s="375"/>
      <c r="W32" s="373"/>
      <c r="X32" s="373"/>
      <c r="Y32" s="373"/>
      <c r="Z32" s="373"/>
      <c r="AA32" s="373"/>
      <c r="AB32" s="374"/>
      <c r="AC32" s="373"/>
      <c r="AD32" s="373"/>
      <c r="AE32" s="373"/>
      <c r="AF32" s="375"/>
      <c r="AG32" s="373"/>
      <c r="AH32" s="373"/>
      <c r="AI32" s="373"/>
      <c r="AJ32" s="373"/>
      <c r="AK32" s="373"/>
      <c r="AL32" s="374"/>
      <c r="AM32" s="373"/>
      <c r="AN32" s="373"/>
      <c r="AO32" s="373"/>
      <c r="AP32" s="375"/>
      <c r="AQ32" s="373"/>
      <c r="AR32" s="373"/>
      <c r="AS32" s="373"/>
      <c r="AT32" s="373"/>
      <c r="AU32" s="373"/>
      <c r="AV32" s="374"/>
      <c r="AW32" s="373"/>
      <c r="AX32" s="373"/>
      <c r="AY32" s="373"/>
      <c r="AZ32" s="375"/>
      <c r="BA32" s="374"/>
      <c r="BB32" s="373"/>
      <c r="BC32" s="373"/>
      <c r="BD32" s="373"/>
      <c r="BE32" s="375"/>
      <c r="BF32" s="373"/>
      <c r="BG32" s="373"/>
      <c r="BH32" s="373"/>
      <c r="BI32" s="373"/>
      <c r="BJ32" s="373"/>
      <c r="BK32" s="194"/>
      <c r="BL32" s="191"/>
      <c r="BM32" s="122"/>
      <c r="BO32" s="27"/>
    </row>
    <row r="33" spans="1:67" ht="14.25">
      <c r="A33" s="504"/>
      <c r="B33" s="376" t="s">
        <v>59</v>
      </c>
      <c r="C33" s="186"/>
      <c r="D33" s="186"/>
      <c r="E33" s="186"/>
      <c r="F33" s="186"/>
      <c r="G33" s="186"/>
      <c r="H33" s="187"/>
      <c r="I33" s="186"/>
      <c r="J33" s="186"/>
      <c r="K33" s="186"/>
      <c r="L33" s="188"/>
      <c r="M33" s="186"/>
      <c r="N33" s="186"/>
      <c r="O33" s="186"/>
      <c r="P33" s="186"/>
      <c r="Q33" s="186"/>
      <c r="R33" s="187"/>
      <c r="S33" s="186"/>
      <c r="T33" s="186"/>
      <c r="U33" s="186"/>
      <c r="V33" s="188"/>
      <c r="W33" s="186"/>
      <c r="X33" s="186"/>
      <c r="Y33" s="186"/>
      <c r="Z33" s="186"/>
      <c r="AA33" s="186"/>
      <c r="AB33" s="187"/>
      <c r="AC33" s="186"/>
      <c r="AD33" s="186"/>
      <c r="AE33" s="186"/>
      <c r="AF33" s="188"/>
      <c r="AG33" s="187"/>
      <c r="AH33" s="186"/>
      <c r="AI33" s="186"/>
      <c r="AJ33" s="186"/>
      <c r="AK33" s="188"/>
      <c r="AL33" s="187"/>
      <c r="AM33" s="186"/>
      <c r="AN33" s="186"/>
      <c r="AO33" s="186"/>
      <c r="AP33" s="188"/>
      <c r="AQ33" s="186"/>
      <c r="AR33" s="186"/>
      <c r="AS33" s="186"/>
      <c r="AT33" s="186"/>
      <c r="AU33" s="186"/>
      <c r="AV33" s="187"/>
      <c r="AW33" s="186"/>
      <c r="AX33" s="186"/>
      <c r="AY33" s="186"/>
      <c r="AZ33" s="188"/>
      <c r="BA33" s="187"/>
      <c r="BB33" s="186"/>
      <c r="BC33" s="186"/>
      <c r="BD33" s="186"/>
      <c r="BE33" s="188"/>
      <c r="BF33" s="186"/>
      <c r="BG33" s="186"/>
      <c r="BH33" s="186"/>
      <c r="BI33" s="186"/>
      <c r="BJ33" s="186"/>
      <c r="BK33" s="196"/>
      <c r="BL33" s="191"/>
      <c r="BM33" s="122"/>
      <c r="BO33" s="27"/>
    </row>
    <row r="34" spans="1:67" ht="14.25">
      <c r="A34" s="504"/>
      <c r="B34" s="29" t="s">
        <v>60</v>
      </c>
      <c r="C34" s="373"/>
      <c r="D34" s="373"/>
      <c r="E34" s="373"/>
      <c r="F34" s="373"/>
      <c r="G34" s="373"/>
      <c r="H34" s="374"/>
      <c r="I34" s="373"/>
      <c r="J34" s="373"/>
      <c r="K34" s="373"/>
      <c r="L34" s="375"/>
      <c r="M34" s="373"/>
      <c r="N34" s="373"/>
      <c r="O34" s="373"/>
      <c r="P34" s="373"/>
      <c r="Q34" s="373"/>
      <c r="R34" s="374"/>
      <c r="S34" s="373"/>
      <c r="T34" s="373"/>
      <c r="U34" s="373"/>
      <c r="V34" s="375"/>
      <c r="W34" s="373"/>
      <c r="X34" s="373"/>
      <c r="Y34" s="373"/>
      <c r="Z34" s="373"/>
      <c r="AA34" s="373"/>
      <c r="AB34" s="374"/>
      <c r="AC34" s="373"/>
      <c r="AD34" s="373"/>
      <c r="AE34" s="373"/>
      <c r="AF34" s="375"/>
      <c r="AG34" s="373"/>
      <c r="AH34" s="373"/>
      <c r="AI34" s="373"/>
      <c r="AJ34" s="373"/>
      <c r="AK34" s="373"/>
      <c r="AL34" s="374"/>
      <c r="AM34" s="373"/>
      <c r="AN34" s="373"/>
      <c r="AO34" s="373"/>
      <c r="AP34" s="375"/>
      <c r="AQ34" s="373"/>
      <c r="AR34" s="373"/>
      <c r="AS34" s="373"/>
      <c r="AT34" s="373"/>
      <c r="AU34" s="373"/>
      <c r="AV34" s="374"/>
      <c r="AW34" s="373"/>
      <c r="AX34" s="373"/>
      <c r="AY34" s="373"/>
      <c r="AZ34" s="375"/>
      <c r="BA34" s="374"/>
      <c r="BB34" s="373"/>
      <c r="BC34" s="373"/>
      <c r="BD34" s="373"/>
      <c r="BE34" s="375"/>
      <c r="BF34" s="373"/>
      <c r="BG34" s="373"/>
      <c r="BH34" s="373"/>
      <c r="BI34" s="373"/>
      <c r="BJ34" s="373"/>
      <c r="BK34" s="193"/>
      <c r="BL34" s="191"/>
      <c r="BM34" s="122"/>
      <c r="BO34" s="27"/>
    </row>
    <row r="35" spans="1:67" ht="14.25">
      <c r="A35" s="502"/>
      <c r="B35" s="16" t="s">
        <v>61</v>
      </c>
      <c r="C35" s="448"/>
      <c r="D35" s="437"/>
      <c r="E35" s="437"/>
      <c r="F35" s="437"/>
      <c r="G35" s="437"/>
      <c r="H35" s="448"/>
      <c r="I35" s="437"/>
      <c r="J35" s="437"/>
      <c r="K35" s="437"/>
      <c r="L35" s="437"/>
      <c r="M35" s="448"/>
      <c r="N35" s="437"/>
      <c r="O35" s="437"/>
      <c r="P35" s="437"/>
      <c r="Q35" s="437"/>
      <c r="R35" s="448"/>
      <c r="S35" s="437"/>
      <c r="T35" s="437"/>
      <c r="U35" s="437"/>
      <c r="V35" s="437"/>
      <c r="W35" s="448"/>
      <c r="X35" s="437"/>
      <c r="Y35" s="437"/>
      <c r="Z35" s="437"/>
      <c r="AA35" s="437"/>
      <c r="AB35" s="448"/>
      <c r="AC35" s="437"/>
      <c r="AD35" s="437"/>
      <c r="AE35" s="437"/>
      <c r="AF35" s="437"/>
      <c r="AG35" s="448"/>
      <c r="AH35" s="437"/>
      <c r="AI35" s="437"/>
      <c r="AJ35" s="437"/>
      <c r="AK35" s="437"/>
      <c r="AL35" s="448"/>
      <c r="AM35" s="437"/>
      <c r="AN35" s="437"/>
      <c r="AO35" s="437"/>
      <c r="AP35" s="437"/>
      <c r="AQ35" s="448"/>
      <c r="AR35" s="437"/>
      <c r="AS35" s="437"/>
      <c r="AT35" s="437"/>
      <c r="AU35" s="437"/>
      <c r="AV35" s="448"/>
      <c r="AW35" s="437"/>
      <c r="AX35" s="437"/>
      <c r="AY35" s="437"/>
      <c r="AZ35" s="437"/>
      <c r="BA35" s="448"/>
      <c r="BB35" s="437"/>
      <c r="BC35" s="437"/>
      <c r="BD35" s="437"/>
      <c r="BE35" s="437"/>
      <c r="BF35" s="448"/>
      <c r="BG35" s="437"/>
      <c r="BH35" s="437"/>
      <c r="BI35" s="437"/>
      <c r="BJ35" s="437"/>
      <c r="BK35" s="194"/>
      <c r="BL35" s="191"/>
      <c r="BM35" s="122"/>
      <c r="BO35" s="27"/>
    </row>
    <row r="36" spans="1:67" ht="14.25">
      <c r="A36" s="502"/>
      <c r="B36" s="36" t="s">
        <v>62</v>
      </c>
      <c r="C36" s="590"/>
      <c r="D36" s="578"/>
      <c r="E36" s="578"/>
      <c r="F36" s="578"/>
      <c r="G36" s="578"/>
      <c r="H36" s="579"/>
      <c r="I36" s="578"/>
      <c r="J36" s="578"/>
      <c r="K36" s="578"/>
      <c r="L36" s="580"/>
      <c r="M36" s="577"/>
      <c r="N36" s="578"/>
      <c r="O36" s="578"/>
      <c r="P36" s="578"/>
      <c r="Q36" s="578"/>
      <c r="R36" s="579"/>
      <c r="S36" s="578"/>
      <c r="T36" s="578"/>
      <c r="U36" s="578"/>
      <c r="V36" s="580"/>
      <c r="W36" s="577"/>
      <c r="X36" s="578"/>
      <c r="Y36" s="578"/>
      <c r="Z36" s="578"/>
      <c r="AA36" s="578"/>
      <c r="AB36" s="579"/>
      <c r="AC36" s="578"/>
      <c r="AD36" s="578"/>
      <c r="AE36" s="578"/>
      <c r="AF36" s="580"/>
      <c r="AG36" s="577"/>
      <c r="AH36" s="578"/>
      <c r="AI36" s="578"/>
      <c r="AJ36" s="578"/>
      <c r="AK36" s="578"/>
      <c r="AL36" s="579"/>
      <c r="AM36" s="578"/>
      <c r="AN36" s="578"/>
      <c r="AO36" s="578"/>
      <c r="AP36" s="580"/>
      <c r="AQ36" s="438"/>
      <c r="AR36" s="437"/>
      <c r="AS36" s="437"/>
      <c r="AT36" s="437"/>
      <c r="AU36" s="439"/>
      <c r="AV36" s="579"/>
      <c r="AW36" s="578"/>
      <c r="AX36" s="578"/>
      <c r="AY36" s="578"/>
      <c r="AZ36" s="580"/>
      <c r="BA36" s="579"/>
      <c r="BB36" s="578"/>
      <c r="BC36" s="578"/>
      <c r="BD36" s="578"/>
      <c r="BE36" s="580"/>
      <c r="BF36" s="577"/>
      <c r="BG36" s="578"/>
      <c r="BH36" s="578"/>
      <c r="BI36" s="578"/>
      <c r="BJ36" s="578"/>
      <c r="BK36" s="195"/>
      <c r="BL36" s="191"/>
      <c r="BM36" s="122"/>
      <c r="BO36" s="27"/>
    </row>
    <row r="37" spans="1:67" ht="14.25">
      <c r="A37" s="502"/>
      <c r="B37" s="36" t="s">
        <v>63</v>
      </c>
      <c r="C37" s="590"/>
      <c r="D37" s="578"/>
      <c r="E37" s="578"/>
      <c r="F37" s="578"/>
      <c r="G37" s="578"/>
      <c r="H37" s="579"/>
      <c r="I37" s="578"/>
      <c r="J37" s="578"/>
      <c r="K37" s="578"/>
      <c r="L37" s="580"/>
      <c r="M37" s="577"/>
      <c r="N37" s="578"/>
      <c r="O37" s="578"/>
      <c r="P37" s="578"/>
      <c r="Q37" s="578"/>
      <c r="R37" s="579"/>
      <c r="S37" s="578"/>
      <c r="T37" s="578"/>
      <c r="U37" s="578"/>
      <c r="V37" s="580"/>
      <c r="W37" s="577"/>
      <c r="X37" s="578"/>
      <c r="Y37" s="578"/>
      <c r="Z37" s="578"/>
      <c r="AA37" s="578"/>
      <c r="AB37" s="579"/>
      <c r="AC37" s="578"/>
      <c r="AD37" s="578"/>
      <c r="AE37" s="578"/>
      <c r="AF37" s="580"/>
      <c r="AG37" s="577"/>
      <c r="AH37" s="578"/>
      <c r="AI37" s="578"/>
      <c r="AJ37" s="578"/>
      <c r="AK37" s="578"/>
      <c r="AL37" s="579"/>
      <c r="AM37" s="578"/>
      <c r="AN37" s="578"/>
      <c r="AO37" s="578"/>
      <c r="AP37" s="580"/>
      <c r="AQ37" s="577"/>
      <c r="AR37" s="578"/>
      <c r="AS37" s="578"/>
      <c r="AT37" s="578"/>
      <c r="AU37" s="578"/>
      <c r="AV37" s="579"/>
      <c r="AW37" s="578"/>
      <c r="AX37" s="578"/>
      <c r="AY37" s="578"/>
      <c r="AZ37" s="580"/>
      <c r="BA37" s="579"/>
      <c r="BB37" s="578"/>
      <c r="BC37" s="578"/>
      <c r="BD37" s="578"/>
      <c r="BE37" s="580"/>
      <c r="BF37" s="577"/>
      <c r="BG37" s="578"/>
      <c r="BH37" s="578"/>
      <c r="BI37" s="578"/>
      <c r="BJ37" s="578"/>
      <c r="BK37" s="195"/>
      <c r="BL37" s="191"/>
      <c r="BM37" s="122"/>
      <c r="BO37" s="27"/>
    </row>
    <row r="38" spans="1:67" ht="14.25">
      <c r="A38" s="502"/>
      <c r="B38" s="38" t="s">
        <v>64</v>
      </c>
      <c r="C38" s="592"/>
      <c r="D38" s="586"/>
      <c r="E38" s="586"/>
      <c r="F38" s="586"/>
      <c r="G38" s="586"/>
      <c r="H38" s="585"/>
      <c r="I38" s="586"/>
      <c r="J38" s="586"/>
      <c r="K38" s="586"/>
      <c r="L38" s="587"/>
      <c r="M38" s="588"/>
      <c r="N38" s="586"/>
      <c r="O38" s="586"/>
      <c r="P38" s="586"/>
      <c r="Q38" s="586"/>
      <c r="R38" s="585"/>
      <c r="S38" s="586"/>
      <c r="T38" s="586"/>
      <c r="U38" s="586"/>
      <c r="V38" s="587"/>
      <c r="W38" s="588"/>
      <c r="X38" s="586"/>
      <c r="Y38" s="586"/>
      <c r="Z38" s="586"/>
      <c r="AA38" s="586"/>
      <c r="AB38" s="585"/>
      <c r="AC38" s="586"/>
      <c r="AD38" s="586"/>
      <c r="AE38" s="586"/>
      <c r="AF38" s="587"/>
      <c r="AG38" s="588"/>
      <c r="AH38" s="586"/>
      <c r="AI38" s="586"/>
      <c r="AJ38" s="586"/>
      <c r="AK38" s="586"/>
      <c r="AL38" s="585"/>
      <c r="AM38" s="586"/>
      <c r="AN38" s="586"/>
      <c r="AO38" s="586"/>
      <c r="AP38" s="587"/>
      <c r="AQ38" s="588"/>
      <c r="AR38" s="586"/>
      <c r="AS38" s="586"/>
      <c r="AT38" s="586"/>
      <c r="AU38" s="586"/>
      <c r="AV38" s="585"/>
      <c r="AW38" s="586"/>
      <c r="AX38" s="586"/>
      <c r="AY38" s="586"/>
      <c r="AZ38" s="587"/>
      <c r="BA38" s="585"/>
      <c r="BB38" s="586"/>
      <c r="BC38" s="586"/>
      <c r="BD38" s="586"/>
      <c r="BE38" s="587"/>
      <c r="BF38" s="588"/>
      <c r="BG38" s="586"/>
      <c r="BH38" s="586"/>
      <c r="BI38" s="586"/>
      <c r="BJ38" s="586"/>
      <c r="BK38" s="196"/>
      <c r="BL38" s="191"/>
      <c r="BM38" s="122"/>
      <c r="BO38" s="27"/>
    </row>
    <row r="39" spans="1:67" ht="14.25">
      <c r="A39" s="505"/>
      <c r="B39" s="385" t="s">
        <v>65</v>
      </c>
      <c r="C39" s="591"/>
      <c r="D39" s="582"/>
      <c r="E39" s="582"/>
      <c r="F39" s="582"/>
      <c r="G39" s="582"/>
      <c r="H39" s="583"/>
      <c r="I39" s="582"/>
      <c r="J39" s="582"/>
      <c r="K39" s="582"/>
      <c r="L39" s="584"/>
      <c r="M39" s="581"/>
      <c r="N39" s="582"/>
      <c r="O39" s="582"/>
      <c r="P39" s="582"/>
      <c r="Q39" s="582"/>
      <c r="R39" s="583"/>
      <c r="S39" s="582"/>
      <c r="T39" s="582"/>
      <c r="U39" s="582"/>
      <c r="V39" s="584"/>
      <c r="W39" s="581"/>
      <c r="X39" s="582"/>
      <c r="Y39" s="582"/>
      <c r="Z39" s="582"/>
      <c r="AA39" s="582"/>
      <c r="AB39" s="583"/>
      <c r="AC39" s="582"/>
      <c r="AD39" s="582"/>
      <c r="AE39" s="582"/>
      <c r="AF39" s="584"/>
      <c r="AG39" s="581"/>
      <c r="AH39" s="582"/>
      <c r="AI39" s="582"/>
      <c r="AJ39" s="582"/>
      <c r="AK39" s="582"/>
      <c r="AL39" s="583"/>
      <c r="AM39" s="582"/>
      <c r="AN39" s="582"/>
      <c r="AO39" s="582"/>
      <c r="AP39" s="584"/>
      <c r="AQ39" s="581"/>
      <c r="AR39" s="582"/>
      <c r="AS39" s="582"/>
      <c r="AT39" s="582"/>
      <c r="AU39" s="582"/>
      <c r="AV39" s="583"/>
      <c r="AW39" s="582"/>
      <c r="AX39" s="582"/>
      <c r="AY39" s="582"/>
      <c r="AZ39" s="584"/>
      <c r="BA39" s="583"/>
      <c r="BB39" s="582"/>
      <c r="BC39" s="582"/>
      <c r="BD39" s="582"/>
      <c r="BE39" s="584"/>
      <c r="BF39" s="581"/>
      <c r="BG39" s="582"/>
      <c r="BH39" s="582"/>
      <c r="BI39" s="582"/>
      <c r="BJ39" s="582"/>
      <c r="BK39" s="391"/>
      <c r="BL39" s="190"/>
      <c r="BM39" s="122"/>
      <c r="BO39" s="27"/>
    </row>
    <row r="40" spans="1:67" ht="14.25">
      <c r="A40" s="501" t="s">
        <v>271</v>
      </c>
      <c r="B40" s="29" t="s">
        <v>57</v>
      </c>
      <c r="C40" s="181"/>
      <c r="D40" s="182"/>
      <c r="E40" s="182"/>
      <c r="F40" s="182"/>
      <c r="G40" s="182"/>
      <c r="H40" s="183"/>
      <c r="I40" s="182"/>
      <c r="J40" s="182"/>
      <c r="K40" s="182"/>
      <c r="L40" s="184"/>
      <c r="M40" s="182"/>
      <c r="N40" s="182"/>
      <c r="O40" s="182"/>
      <c r="P40" s="182"/>
      <c r="Q40" s="182"/>
      <c r="R40" s="183"/>
      <c r="S40" s="182"/>
      <c r="T40" s="182"/>
      <c r="U40" s="182"/>
      <c r="V40" s="184"/>
      <c r="W40" s="182"/>
      <c r="X40" s="182"/>
      <c r="Y40" s="182"/>
      <c r="Z40" s="182"/>
      <c r="AA40" s="182"/>
      <c r="AB40" s="183"/>
      <c r="AC40" s="182"/>
      <c r="AD40" s="182"/>
      <c r="AE40" s="182"/>
      <c r="AF40" s="184"/>
      <c r="AG40" s="182"/>
      <c r="AH40" s="182"/>
      <c r="AI40" s="182"/>
      <c r="AJ40" s="182"/>
      <c r="AK40" s="182"/>
      <c r="AL40" s="183"/>
      <c r="AM40" s="182"/>
      <c r="AN40" s="182"/>
      <c r="AO40" s="182"/>
      <c r="AP40" s="184"/>
      <c r="AQ40" s="182"/>
      <c r="AR40" s="182"/>
      <c r="AS40" s="182"/>
      <c r="AT40" s="182"/>
      <c r="AU40" s="182"/>
      <c r="AV40" s="183"/>
      <c r="AW40" s="182"/>
      <c r="AX40" s="182"/>
      <c r="AY40" s="182"/>
      <c r="AZ40" s="184"/>
      <c r="BA40" s="183"/>
      <c r="BB40" s="182"/>
      <c r="BC40" s="182"/>
      <c r="BD40" s="182"/>
      <c r="BE40" s="184"/>
      <c r="BF40" s="182"/>
      <c r="BG40" s="182"/>
      <c r="BH40" s="182"/>
      <c r="BI40" s="182"/>
      <c r="BJ40" s="182"/>
      <c r="BK40" s="193"/>
      <c r="BL40" s="189"/>
      <c r="BM40" s="122"/>
      <c r="BO40" s="27"/>
    </row>
    <row r="41" spans="1:67" ht="14.25">
      <c r="A41" s="502"/>
      <c r="B41" s="376" t="s">
        <v>58</v>
      </c>
      <c r="C41" s="372"/>
      <c r="D41" s="373"/>
      <c r="E41" s="373"/>
      <c r="F41" s="373"/>
      <c r="G41" s="373"/>
      <c r="H41" s="374"/>
      <c r="I41" s="373"/>
      <c r="J41" s="373"/>
      <c r="K41" s="373"/>
      <c r="L41" s="375"/>
      <c r="M41" s="373"/>
      <c r="N41" s="373"/>
      <c r="O41" s="373"/>
      <c r="P41" s="373"/>
      <c r="Q41" s="373"/>
      <c r="R41" s="374"/>
      <c r="S41" s="373"/>
      <c r="T41" s="373"/>
      <c r="U41" s="373"/>
      <c r="V41" s="375"/>
      <c r="W41" s="373"/>
      <c r="X41" s="373"/>
      <c r="Y41" s="373"/>
      <c r="Z41" s="373"/>
      <c r="AA41" s="373"/>
      <c r="AB41" s="374"/>
      <c r="AC41" s="373"/>
      <c r="AD41" s="373"/>
      <c r="AE41" s="373"/>
      <c r="AF41" s="375"/>
      <c r="AG41" s="373"/>
      <c r="AH41" s="373"/>
      <c r="AI41" s="373"/>
      <c r="AJ41" s="373"/>
      <c r="AK41" s="373"/>
      <c r="AL41" s="374"/>
      <c r="AM41" s="373"/>
      <c r="AN41" s="373"/>
      <c r="AO41" s="373"/>
      <c r="AP41" s="375"/>
      <c r="AQ41" s="373"/>
      <c r="AR41" s="373"/>
      <c r="AS41" s="373"/>
      <c r="AT41" s="373"/>
      <c r="AU41" s="373"/>
      <c r="AV41" s="374"/>
      <c r="AW41" s="373"/>
      <c r="AX41" s="373"/>
      <c r="AY41" s="373"/>
      <c r="AZ41" s="375"/>
      <c r="BA41" s="374"/>
      <c r="BB41" s="373"/>
      <c r="BC41" s="373"/>
      <c r="BD41" s="373"/>
      <c r="BE41" s="375"/>
      <c r="BF41" s="373"/>
      <c r="BG41" s="373"/>
      <c r="BH41" s="373"/>
      <c r="BI41" s="373"/>
      <c r="BJ41" s="373"/>
      <c r="BK41" s="194"/>
      <c r="BL41" s="191"/>
      <c r="BM41" s="122"/>
      <c r="BO41" s="27"/>
    </row>
    <row r="42" spans="1:67" ht="14.25">
      <c r="A42" s="502"/>
      <c r="B42" s="376" t="s">
        <v>59</v>
      </c>
      <c r="C42" s="186"/>
      <c r="D42" s="186"/>
      <c r="E42" s="186"/>
      <c r="F42" s="186"/>
      <c r="G42" s="186"/>
      <c r="H42" s="187"/>
      <c r="I42" s="186"/>
      <c r="J42" s="186"/>
      <c r="K42" s="186"/>
      <c r="L42" s="188"/>
      <c r="M42" s="186"/>
      <c r="N42" s="186"/>
      <c r="O42" s="186"/>
      <c r="P42" s="186"/>
      <c r="Q42" s="186"/>
      <c r="R42" s="187"/>
      <c r="S42" s="186"/>
      <c r="T42" s="186"/>
      <c r="U42" s="186"/>
      <c r="V42" s="188"/>
      <c r="W42" s="186"/>
      <c r="X42" s="186"/>
      <c r="Y42" s="186"/>
      <c r="Z42" s="186"/>
      <c r="AA42" s="186"/>
      <c r="AB42" s="187"/>
      <c r="AC42" s="186"/>
      <c r="AD42" s="186"/>
      <c r="AE42" s="186"/>
      <c r="AF42" s="188"/>
      <c r="AG42" s="186"/>
      <c r="AH42" s="186"/>
      <c r="AI42" s="186"/>
      <c r="AJ42" s="186"/>
      <c r="AK42" s="186"/>
      <c r="AL42" s="187"/>
      <c r="AM42" s="186"/>
      <c r="AN42" s="186"/>
      <c r="AO42" s="186"/>
      <c r="AP42" s="188"/>
      <c r="AQ42" s="186"/>
      <c r="AR42" s="186"/>
      <c r="AS42" s="186"/>
      <c r="AT42" s="186"/>
      <c r="AU42" s="186"/>
      <c r="AV42" s="187"/>
      <c r="AW42" s="186"/>
      <c r="AX42" s="186"/>
      <c r="AY42" s="186"/>
      <c r="AZ42" s="188"/>
      <c r="BA42" s="187"/>
      <c r="BB42" s="186"/>
      <c r="BC42" s="186"/>
      <c r="BD42" s="186"/>
      <c r="BE42" s="188"/>
      <c r="BF42" s="186"/>
      <c r="BG42" s="186"/>
      <c r="BH42" s="186"/>
      <c r="BI42" s="186"/>
      <c r="BJ42" s="186"/>
      <c r="BK42" s="196"/>
      <c r="BL42" s="191"/>
      <c r="BM42" s="122"/>
      <c r="BO42" s="27"/>
    </row>
    <row r="43" spans="1:67" ht="14.25">
      <c r="A43" s="502"/>
      <c r="B43" s="29" t="s">
        <v>60</v>
      </c>
      <c r="C43" s="373"/>
      <c r="D43" s="373"/>
      <c r="E43" s="373"/>
      <c r="F43" s="373"/>
      <c r="G43" s="373"/>
      <c r="H43" s="374"/>
      <c r="I43" s="373"/>
      <c r="J43" s="373"/>
      <c r="K43" s="373"/>
      <c r="L43" s="375"/>
      <c r="M43" s="373"/>
      <c r="N43" s="373"/>
      <c r="O43" s="373"/>
      <c r="P43" s="373"/>
      <c r="Q43" s="373"/>
      <c r="R43" s="374"/>
      <c r="S43" s="373"/>
      <c r="T43" s="373"/>
      <c r="U43" s="373"/>
      <c r="V43" s="375"/>
      <c r="W43" s="373"/>
      <c r="X43" s="373"/>
      <c r="Y43" s="373"/>
      <c r="Z43" s="373"/>
      <c r="AA43" s="373"/>
      <c r="AB43" s="374"/>
      <c r="AC43" s="373"/>
      <c r="AD43" s="373"/>
      <c r="AE43" s="373"/>
      <c r="AF43" s="375"/>
      <c r="AG43" s="373"/>
      <c r="AH43" s="373"/>
      <c r="AI43" s="373"/>
      <c r="AJ43" s="373"/>
      <c r="AK43" s="373"/>
      <c r="AL43" s="374"/>
      <c r="AM43" s="373"/>
      <c r="AN43" s="373"/>
      <c r="AO43" s="373"/>
      <c r="AP43" s="375"/>
      <c r="AQ43" s="373"/>
      <c r="AR43" s="373"/>
      <c r="AS43" s="373"/>
      <c r="AT43" s="373"/>
      <c r="AU43" s="373"/>
      <c r="AV43" s="374"/>
      <c r="AW43" s="373"/>
      <c r="AX43" s="373"/>
      <c r="AY43" s="373"/>
      <c r="AZ43" s="375"/>
      <c r="BA43" s="374"/>
      <c r="BB43" s="373"/>
      <c r="BC43" s="373"/>
      <c r="BD43" s="373"/>
      <c r="BE43" s="375"/>
      <c r="BF43" s="373"/>
      <c r="BG43" s="373"/>
      <c r="BH43" s="373"/>
      <c r="BI43" s="373"/>
      <c r="BJ43" s="373"/>
      <c r="BK43" s="193"/>
      <c r="BL43" s="191"/>
      <c r="BM43" s="122"/>
      <c r="BO43" s="27"/>
    </row>
    <row r="44" spans="1:67" ht="14.25">
      <c r="A44" s="502"/>
      <c r="B44" s="16" t="s">
        <v>61</v>
      </c>
      <c r="C44" s="448"/>
      <c r="D44" s="437"/>
      <c r="E44" s="437"/>
      <c r="F44" s="437"/>
      <c r="G44" s="437"/>
      <c r="H44" s="448"/>
      <c r="I44" s="437"/>
      <c r="J44" s="437"/>
      <c r="K44" s="437"/>
      <c r="L44" s="437"/>
      <c r="M44" s="448"/>
      <c r="N44" s="437"/>
      <c r="O44" s="437"/>
      <c r="P44" s="437"/>
      <c r="Q44" s="437"/>
      <c r="R44" s="448"/>
      <c r="S44" s="437"/>
      <c r="T44" s="437"/>
      <c r="U44" s="437"/>
      <c r="V44" s="437"/>
      <c r="W44" s="448"/>
      <c r="X44" s="437"/>
      <c r="Y44" s="437"/>
      <c r="Z44" s="437"/>
      <c r="AA44" s="437"/>
      <c r="AB44" s="448"/>
      <c r="AC44" s="437"/>
      <c r="AD44" s="437"/>
      <c r="AE44" s="437"/>
      <c r="AF44" s="437"/>
      <c r="AG44" s="448"/>
      <c r="AH44" s="437"/>
      <c r="AI44" s="437"/>
      <c r="AJ44" s="437"/>
      <c r="AK44" s="437"/>
      <c r="AL44" s="448"/>
      <c r="AM44" s="437"/>
      <c r="AN44" s="437"/>
      <c r="AO44" s="437"/>
      <c r="AP44" s="437"/>
      <c r="AQ44" s="448"/>
      <c r="AR44" s="437"/>
      <c r="AS44" s="437"/>
      <c r="AT44" s="437"/>
      <c r="AU44" s="437"/>
      <c r="AV44" s="448"/>
      <c r="AW44" s="437"/>
      <c r="AX44" s="437"/>
      <c r="AY44" s="437"/>
      <c r="AZ44" s="437"/>
      <c r="BA44" s="448"/>
      <c r="BB44" s="437"/>
      <c r="BC44" s="437"/>
      <c r="BD44" s="437"/>
      <c r="BE44" s="437"/>
      <c r="BF44" s="448"/>
      <c r="BG44" s="437"/>
      <c r="BH44" s="437"/>
      <c r="BI44" s="437"/>
      <c r="BJ44" s="437"/>
      <c r="BK44" s="194"/>
      <c r="BL44" s="191"/>
      <c r="BM44" s="122"/>
      <c r="BO44" s="27"/>
    </row>
    <row r="45" spans="1:67" ht="14.25">
      <c r="A45" s="502"/>
      <c r="B45" s="36" t="s">
        <v>62</v>
      </c>
      <c r="C45" s="448"/>
      <c r="D45" s="437"/>
      <c r="E45" s="437"/>
      <c r="F45" s="437"/>
      <c r="G45" s="437"/>
      <c r="H45" s="438"/>
      <c r="I45" s="437"/>
      <c r="J45" s="437"/>
      <c r="K45" s="437"/>
      <c r="L45" s="439"/>
      <c r="M45" s="436"/>
      <c r="N45" s="437"/>
      <c r="O45" s="437"/>
      <c r="P45" s="437"/>
      <c r="Q45" s="437"/>
      <c r="R45" s="438"/>
      <c r="S45" s="437"/>
      <c r="T45" s="437"/>
      <c r="U45" s="437"/>
      <c r="V45" s="439"/>
      <c r="W45" s="436"/>
      <c r="X45" s="437"/>
      <c r="Y45" s="437"/>
      <c r="Z45" s="437"/>
      <c r="AA45" s="437"/>
      <c r="AB45" s="438"/>
      <c r="AC45" s="437"/>
      <c r="AD45" s="437"/>
      <c r="AE45" s="437"/>
      <c r="AF45" s="439"/>
      <c r="AG45" s="436"/>
      <c r="AH45" s="437"/>
      <c r="AI45" s="437"/>
      <c r="AJ45" s="437"/>
      <c r="AK45" s="437"/>
      <c r="AL45" s="438"/>
      <c r="AM45" s="437"/>
      <c r="AN45" s="437"/>
      <c r="AO45" s="437"/>
      <c r="AP45" s="439"/>
      <c r="AQ45" s="436"/>
      <c r="AR45" s="437"/>
      <c r="AS45" s="437"/>
      <c r="AT45" s="437"/>
      <c r="AU45" s="437"/>
      <c r="AV45" s="438"/>
      <c r="AW45" s="437"/>
      <c r="AX45" s="437"/>
      <c r="AY45" s="437"/>
      <c r="AZ45" s="439"/>
      <c r="BA45" s="438"/>
      <c r="BB45" s="437"/>
      <c r="BC45" s="437"/>
      <c r="BD45" s="437"/>
      <c r="BE45" s="439"/>
      <c r="BF45" s="436"/>
      <c r="BG45" s="437"/>
      <c r="BH45" s="437"/>
      <c r="BI45" s="437"/>
      <c r="BJ45" s="437"/>
      <c r="BK45" s="195"/>
      <c r="BL45" s="191"/>
      <c r="BM45" s="122"/>
      <c r="BO45" s="27"/>
    </row>
    <row r="46" spans="1:67" ht="14.25">
      <c r="A46" s="502"/>
      <c r="B46" s="36" t="s">
        <v>63</v>
      </c>
      <c r="C46" s="448"/>
      <c r="D46" s="437"/>
      <c r="E46" s="437"/>
      <c r="F46" s="437"/>
      <c r="G46" s="437"/>
      <c r="H46" s="438"/>
      <c r="I46" s="437"/>
      <c r="J46" s="437"/>
      <c r="K46" s="437"/>
      <c r="L46" s="439"/>
      <c r="M46" s="436"/>
      <c r="N46" s="437"/>
      <c r="O46" s="437"/>
      <c r="P46" s="437"/>
      <c r="Q46" s="437"/>
      <c r="R46" s="438"/>
      <c r="S46" s="437"/>
      <c r="T46" s="437"/>
      <c r="U46" s="437"/>
      <c r="V46" s="439"/>
      <c r="W46" s="436"/>
      <c r="X46" s="437"/>
      <c r="Y46" s="437"/>
      <c r="Z46" s="437"/>
      <c r="AA46" s="437"/>
      <c r="AB46" s="438"/>
      <c r="AC46" s="437"/>
      <c r="AD46" s="437"/>
      <c r="AE46" s="437"/>
      <c r="AF46" s="439"/>
      <c r="AG46" s="436"/>
      <c r="AH46" s="437"/>
      <c r="AI46" s="437"/>
      <c r="AJ46" s="437"/>
      <c r="AK46" s="437"/>
      <c r="AL46" s="438"/>
      <c r="AM46" s="437"/>
      <c r="AN46" s="437"/>
      <c r="AO46" s="437"/>
      <c r="AP46" s="439"/>
      <c r="AQ46" s="436"/>
      <c r="AR46" s="437"/>
      <c r="AS46" s="437"/>
      <c r="AT46" s="437"/>
      <c r="AU46" s="437"/>
      <c r="AV46" s="438"/>
      <c r="AW46" s="437"/>
      <c r="AX46" s="437"/>
      <c r="AY46" s="437"/>
      <c r="AZ46" s="439"/>
      <c r="BA46" s="438"/>
      <c r="BB46" s="437"/>
      <c r="BC46" s="437"/>
      <c r="BD46" s="437"/>
      <c r="BE46" s="439"/>
      <c r="BF46" s="436"/>
      <c r="BG46" s="437"/>
      <c r="BH46" s="437"/>
      <c r="BI46" s="437"/>
      <c r="BJ46" s="437"/>
      <c r="BK46" s="195"/>
      <c r="BL46" s="191"/>
      <c r="BM46" s="122"/>
      <c r="BO46" s="27"/>
    </row>
    <row r="47" spans="1:67" ht="14.25">
      <c r="A47" s="502"/>
      <c r="B47" s="38" t="s">
        <v>64</v>
      </c>
      <c r="C47" s="450"/>
      <c r="D47" s="445"/>
      <c r="E47" s="445"/>
      <c r="F47" s="445"/>
      <c r="G47" s="445"/>
      <c r="H47" s="444"/>
      <c r="I47" s="445"/>
      <c r="J47" s="445"/>
      <c r="K47" s="445"/>
      <c r="L47" s="446"/>
      <c r="M47" s="447"/>
      <c r="N47" s="445"/>
      <c r="O47" s="445"/>
      <c r="P47" s="445"/>
      <c r="Q47" s="445"/>
      <c r="R47" s="444"/>
      <c r="S47" s="445"/>
      <c r="T47" s="445"/>
      <c r="U47" s="445"/>
      <c r="V47" s="446"/>
      <c r="W47" s="447"/>
      <c r="X47" s="445"/>
      <c r="Y47" s="445"/>
      <c r="Z47" s="445"/>
      <c r="AA47" s="445"/>
      <c r="AB47" s="444"/>
      <c r="AC47" s="445"/>
      <c r="AD47" s="445"/>
      <c r="AE47" s="445"/>
      <c r="AF47" s="446"/>
      <c r="AG47" s="447"/>
      <c r="AH47" s="445"/>
      <c r="AI47" s="445"/>
      <c r="AJ47" s="445"/>
      <c r="AK47" s="445"/>
      <c r="AL47" s="444"/>
      <c r="AM47" s="445"/>
      <c r="AN47" s="445"/>
      <c r="AO47" s="445"/>
      <c r="AP47" s="446"/>
      <c r="AQ47" s="447"/>
      <c r="AR47" s="445"/>
      <c r="AS47" s="445"/>
      <c r="AT47" s="445"/>
      <c r="AU47" s="445"/>
      <c r="AV47" s="444"/>
      <c r="AW47" s="445"/>
      <c r="AX47" s="445"/>
      <c r="AY47" s="445"/>
      <c r="AZ47" s="446"/>
      <c r="BA47" s="444"/>
      <c r="BB47" s="445"/>
      <c r="BC47" s="445"/>
      <c r="BD47" s="445"/>
      <c r="BE47" s="446"/>
      <c r="BF47" s="447"/>
      <c r="BG47" s="445"/>
      <c r="BH47" s="445"/>
      <c r="BI47" s="445"/>
      <c r="BJ47" s="445"/>
      <c r="BK47" s="196"/>
      <c r="BL47" s="191"/>
      <c r="BM47" s="122"/>
      <c r="BO47" s="27"/>
    </row>
    <row r="48" spans="1:67" ht="14.25">
      <c r="A48" s="503"/>
      <c r="B48" s="16" t="s">
        <v>65</v>
      </c>
      <c r="C48" s="449"/>
      <c r="D48" s="441"/>
      <c r="E48" s="441"/>
      <c r="F48" s="441"/>
      <c r="G48" s="441"/>
      <c r="H48" s="442"/>
      <c r="I48" s="441"/>
      <c r="J48" s="441"/>
      <c r="K48" s="441"/>
      <c r="L48" s="443"/>
      <c r="M48" s="440"/>
      <c r="N48" s="441"/>
      <c r="O48" s="441"/>
      <c r="P48" s="441"/>
      <c r="Q48" s="441"/>
      <c r="R48" s="442"/>
      <c r="S48" s="441"/>
      <c r="T48" s="441"/>
      <c r="U48" s="441"/>
      <c r="V48" s="443"/>
      <c r="W48" s="440"/>
      <c r="X48" s="441"/>
      <c r="Y48" s="441"/>
      <c r="Z48" s="441"/>
      <c r="AA48" s="441"/>
      <c r="AB48" s="442"/>
      <c r="AC48" s="441"/>
      <c r="AD48" s="441"/>
      <c r="AE48" s="441"/>
      <c r="AF48" s="443"/>
      <c r="AG48" s="440"/>
      <c r="AH48" s="441"/>
      <c r="AI48" s="441"/>
      <c r="AJ48" s="441"/>
      <c r="AK48" s="441"/>
      <c r="AL48" s="442"/>
      <c r="AM48" s="441"/>
      <c r="AN48" s="441"/>
      <c r="AO48" s="441"/>
      <c r="AP48" s="443"/>
      <c r="AQ48" s="440"/>
      <c r="AR48" s="441"/>
      <c r="AS48" s="441"/>
      <c r="AT48" s="441"/>
      <c r="AU48" s="441"/>
      <c r="AV48" s="442"/>
      <c r="AW48" s="441"/>
      <c r="AX48" s="441"/>
      <c r="AY48" s="441"/>
      <c r="AZ48" s="443"/>
      <c r="BA48" s="442"/>
      <c r="BB48" s="441"/>
      <c r="BC48" s="441"/>
      <c r="BD48" s="441"/>
      <c r="BE48" s="443"/>
      <c r="BF48" s="440"/>
      <c r="BG48" s="441"/>
      <c r="BH48" s="441"/>
      <c r="BI48" s="441"/>
      <c r="BJ48" s="441"/>
      <c r="BK48" s="197"/>
      <c r="BL48" s="191"/>
      <c r="BM48" s="122"/>
      <c r="BO48" s="27"/>
    </row>
    <row r="49" spans="1:67" ht="14.25">
      <c r="A49" s="501" t="s">
        <v>272</v>
      </c>
      <c r="B49" s="29" t="s">
        <v>57</v>
      </c>
      <c r="C49" s="181"/>
      <c r="D49" s="182"/>
      <c r="E49" s="182"/>
      <c r="F49" s="182"/>
      <c r="G49" s="182"/>
      <c r="H49" s="183"/>
      <c r="I49" s="182"/>
      <c r="J49" s="182"/>
      <c r="K49" s="182"/>
      <c r="L49" s="184"/>
      <c r="M49" s="182"/>
      <c r="N49" s="182"/>
      <c r="O49" s="182"/>
      <c r="P49" s="182"/>
      <c r="Q49" s="182"/>
      <c r="R49" s="183"/>
      <c r="S49" s="182"/>
      <c r="T49" s="182"/>
      <c r="U49" s="182"/>
      <c r="V49" s="184"/>
      <c r="W49" s="182"/>
      <c r="X49" s="182"/>
      <c r="Y49" s="182"/>
      <c r="Z49" s="182"/>
      <c r="AA49" s="182"/>
      <c r="AB49" s="183"/>
      <c r="AC49" s="182"/>
      <c r="AD49" s="182"/>
      <c r="AE49" s="182"/>
      <c r="AF49" s="184"/>
      <c r="AG49" s="182"/>
      <c r="AH49" s="182"/>
      <c r="AI49" s="182"/>
      <c r="AJ49" s="182"/>
      <c r="AK49" s="182"/>
      <c r="AL49" s="183"/>
      <c r="AM49" s="182"/>
      <c r="AN49" s="182"/>
      <c r="AO49" s="182"/>
      <c r="AP49" s="184"/>
      <c r="AQ49" s="182"/>
      <c r="AR49" s="182"/>
      <c r="AS49" s="182"/>
      <c r="AT49" s="182"/>
      <c r="AU49" s="182"/>
      <c r="AV49" s="183"/>
      <c r="AW49" s="182"/>
      <c r="AX49" s="182"/>
      <c r="AY49" s="182"/>
      <c r="AZ49" s="184"/>
      <c r="BA49" s="183"/>
      <c r="BB49" s="182"/>
      <c r="BC49" s="182"/>
      <c r="BD49" s="182"/>
      <c r="BE49" s="184"/>
      <c r="BF49" s="182"/>
      <c r="BG49" s="182"/>
      <c r="BH49" s="182"/>
      <c r="BI49" s="182"/>
      <c r="BJ49" s="182"/>
      <c r="BK49" s="193"/>
      <c r="BL49" s="189"/>
      <c r="BM49" s="122"/>
      <c r="BO49" s="27"/>
    </row>
    <row r="50" spans="1:67" ht="14.25">
      <c r="A50" s="502"/>
      <c r="B50" s="376" t="s">
        <v>58</v>
      </c>
      <c r="C50" s="372"/>
      <c r="D50" s="373"/>
      <c r="E50" s="373"/>
      <c r="F50" s="373"/>
      <c r="G50" s="373"/>
      <c r="H50" s="374"/>
      <c r="I50" s="373"/>
      <c r="J50" s="373"/>
      <c r="K50" s="373"/>
      <c r="L50" s="375"/>
      <c r="M50" s="373"/>
      <c r="N50" s="373"/>
      <c r="O50" s="373"/>
      <c r="P50" s="373"/>
      <c r="Q50" s="373"/>
      <c r="R50" s="374"/>
      <c r="S50" s="373"/>
      <c r="T50" s="373"/>
      <c r="U50" s="373"/>
      <c r="V50" s="375"/>
      <c r="W50" s="373"/>
      <c r="X50" s="373"/>
      <c r="Y50" s="373"/>
      <c r="Z50" s="373"/>
      <c r="AA50" s="373"/>
      <c r="AB50" s="374"/>
      <c r="AC50" s="373"/>
      <c r="AD50" s="373"/>
      <c r="AE50" s="373"/>
      <c r="AF50" s="375"/>
      <c r="AG50" s="373"/>
      <c r="AH50" s="373"/>
      <c r="AI50" s="373"/>
      <c r="AJ50" s="373"/>
      <c r="AK50" s="373"/>
      <c r="AL50" s="374"/>
      <c r="AM50" s="373"/>
      <c r="AN50" s="373"/>
      <c r="AO50" s="373"/>
      <c r="AP50" s="375"/>
      <c r="AQ50" s="373"/>
      <c r="AR50" s="373"/>
      <c r="AS50" s="373"/>
      <c r="AT50" s="373"/>
      <c r="AU50" s="373"/>
      <c r="AV50" s="374"/>
      <c r="AW50" s="373"/>
      <c r="AX50" s="373"/>
      <c r="AY50" s="373"/>
      <c r="AZ50" s="375"/>
      <c r="BA50" s="374"/>
      <c r="BB50" s="373"/>
      <c r="BC50" s="373"/>
      <c r="BD50" s="373"/>
      <c r="BE50" s="375"/>
      <c r="BF50" s="373"/>
      <c r="BG50" s="373"/>
      <c r="BH50" s="373"/>
      <c r="BI50" s="373"/>
      <c r="BJ50" s="373"/>
      <c r="BK50" s="194"/>
      <c r="BL50" s="191"/>
      <c r="BM50" s="122"/>
      <c r="BO50" s="27"/>
    </row>
    <row r="51" spans="1:67" ht="14.25">
      <c r="A51" s="502"/>
      <c r="B51" s="376" t="s">
        <v>59</v>
      </c>
      <c r="C51" s="186"/>
      <c r="D51" s="186"/>
      <c r="E51" s="186"/>
      <c r="F51" s="186"/>
      <c r="G51" s="186"/>
      <c r="H51" s="187"/>
      <c r="I51" s="186"/>
      <c r="J51" s="186"/>
      <c r="K51" s="186"/>
      <c r="L51" s="188"/>
      <c r="M51" s="186"/>
      <c r="N51" s="186"/>
      <c r="O51" s="186"/>
      <c r="P51" s="186"/>
      <c r="Q51" s="186"/>
      <c r="R51" s="187"/>
      <c r="S51" s="186"/>
      <c r="T51" s="186"/>
      <c r="U51" s="186"/>
      <c r="V51" s="188"/>
      <c r="W51" s="186"/>
      <c r="X51" s="186"/>
      <c r="Y51" s="186"/>
      <c r="Z51" s="186"/>
      <c r="AA51" s="186"/>
      <c r="AB51" s="187"/>
      <c r="AC51" s="186"/>
      <c r="AD51" s="186"/>
      <c r="AE51" s="186"/>
      <c r="AF51" s="188"/>
      <c r="AG51" s="186"/>
      <c r="AH51" s="186"/>
      <c r="AI51" s="186"/>
      <c r="AJ51" s="186"/>
      <c r="AK51" s="186"/>
      <c r="AL51" s="187"/>
      <c r="AM51" s="186"/>
      <c r="AN51" s="186"/>
      <c r="AO51" s="186"/>
      <c r="AP51" s="188"/>
      <c r="AQ51" s="186"/>
      <c r="AR51" s="186"/>
      <c r="AS51" s="186"/>
      <c r="AT51" s="186"/>
      <c r="AU51" s="186"/>
      <c r="AV51" s="187"/>
      <c r="AW51" s="186"/>
      <c r="AX51" s="186"/>
      <c r="AY51" s="186"/>
      <c r="AZ51" s="188"/>
      <c r="BA51" s="187"/>
      <c r="BB51" s="186"/>
      <c r="BC51" s="186"/>
      <c r="BD51" s="186"/>
      <c r="BE51" s="188"/>
      <c r="BF51" s="186"/>
      <c r="BG51" s="186"/>
      <c r="BH51" s="186"/>
      <c r="BI51" s="186"/>
      <c r="BJ51" s="186"/>
      <c r="BK51" s="196"/>
      <c r="BL51" s="191"/>
      <c r="BM51" s="122"/>
      <c r="BO51" s="27"/>
    </row>
    <row r="52" spans="1:67" ht="14.25">
      <c r="A52" s="502"/>
      <c r="B52" s="29" t="s">
        <v>60</v>
      </c>
      <c r="C52" s="373"/>
      <c r="D52" s="373"/>
      <c r="E52" s="373"/>
      <c r="F52" s="373"/>
      <c r="G52" s="373"/>
      <c r="H52" s="374"/>
      <c r="I52" s="373"/>
      <c r="J52" s="373"/>
      <c r="K52" s="373"/>
      <c r="L52" s="375"/>
      <c r="M52" s="373"/>
      <c r="N52" s="373"/>
      <c r="O52" s="373"/>
      <c r="P52" s="373"/>
      <c r="Q52" s="373"/>
      <c r="R52" s="374"/>
      <c r="S52" s="373"/>
      <c r="T52" s="373"/>
      <c r="U52" s="373"/>
      <c r="V52" s="375"/>
      <c r="W52" s="373"/>
      <c r="X52" s="373"/>
      <c r="Y52" s="373"/>
      <c r="Z52" s="373"/>
      <c r="AA52" s="373"/>
      <c r="AB52" s="374"/>
      <c r="AC52" s="373"/>
      <c r="AD52" s="373"/>
      <c r="AE52" s="373"/>
      <c r="AF52" s="375"/>
      <c r="AG52" s="373"/>
      <c r="AH52" s="373"/>
      <c r="AI52" s="373"/>
      <c r="AJ52" s="373"/>
      <c r="AK52" s="373"/>
      <c r="AL52" s="374"/>
      <c r="AM52" s="373"/>
      <c r="AN52" s="373"/>
      <c r="AO52" s="373"/>
      <c r="AP52" s="375"/>
      <c r="AQ52" s="373"/>
      <c r="AR52" s="373"/>
      <c r="AS52" s="373"/>
      <c r="AT52" s="373"/>
      <c r="AU52" s="373"/>
      <c r="AV52" s="374"/>
      <c r="AW52" s="373"/>
      <c r="AX52" s="373"/>
      <c r="AY52" s="373"/>
      <c r="AZ52" s="375"/>
      <c r="BA52" s="374"/>
      <c r="BB52" s="373"/>
      <c r="BC52" s="373"/>
      <c r="BD52" s="373"/>
      <c r="BE52" s="375"/>
      <c r="BF52" s="373"/>
      <c r="BG52" s="373"/>
      <c r="BH52" s="373"/>
      <c r="BI52" s="373"/>
      <c r="BJ52" s="373"/>
      <c r="BK52" s="193"/>
      <c r="BL52" s="191"/>
      <c r="BM52" s="122"/>
      <c r="BO52" s="27"/>
    </row>
    <row r="53" spans="1:67" ht="14.25">
      <c r="A53" s="502"/>
      <c r="B53" s="16" t="s">
        <v>61</v>
      </c>
      <c r="C53" s="448"/>
      <c r="D53" s="437"/>
      <c r="E53" s="437"/>
      <c r="F53" s="437"/>
      <c r="G53" s="437"/>
      <c r="H53" s="448"/>
      <c r="I53" s="437"/>
      <c r="J53" s="437"/>
      <c r="K53" s="437"/>
      <c r="L53" s="437"/>
      <c r="M53" s="448"/>
      <c r="N53" s="437"/>
      <c r="O53" s="437"/>
      <c r="P53" s="437"/>
      <c r="Q53" s="437"/>
      <c r="R53" s="448"/>
      <c r="S53" s="437"/>
      <c r="T53" s="437"/>
      <c r="U53" s="437"/>
      <c r="V53" s="437"/>
      <c r="W53" s="448"/>
      <c r="X53" s="437"/>
      <c r="Y53" s="437"/>
      <c r="Z53" s="437"/>
      <c r="AA53" s="437"/>
      <c r="AB53" s="448"/>
      <c r="AC53" s="437"/>
      <c r="AD53" s="437"/>
      <c r="AE53" s="437"/>
      <c r="AF53" s="437"/>
      <c r="AG53" s="448"/>
      <c r="AH53" s="437"/>
      <c r="AI53" s="437"/>
      <c r="AJ53" s="437"/>
      <c r="AK53" s="437"/>
      <c r="AL53" s="448"/>
      <c r="AM53" s="437"/>
      <c r="AN53" s="437"/>
      <c r="AO53" s="437"/>
      <c r="AP53" s="437"/>
      <c r="AQ53" s="448"/>
      <c r="AR53" s="437"/>
      <c r="AS53" s="437"/>
      <c r="AT53" s="437"/>
      <c r="AU53" s="437"/>
      <c r="AV53" s="448"/>
      <c r="AW53" s="437"/>
      <c r="AX53" s="437"/>
      <c r="AY53" s="437"/>
      <c r="AZ53" s="437"/>
      <c r="BA53" s="448"/>
      <c r="BB53" s="437"/>
      <c r="BC53" s="437"/>
      <c r="BD53" s="437"/>
      <c r="BE53" s="437"/>
      <c r="BF53" s="448"/>
      <c r="BG53" s="437"/>
      <c r="BH53" s="437"/>
      <c r="BI53" s="437"/>
      <c r="BJ53" s="437"/>
      <c r="BK53" s="194"/>
      <c r="BL53" s="191"/>
      <c r="BM53" s="122"/>
      <c r="BO53" s="27"/>
    </row>
    <row r="54" spans="1:67" ht="14.25">
      <c r="A54" s="502"/>
      <c r="B54" s="36" t="s">
        <v>62</v>
      </c>
      <c r="C54" s="448"/>
      <c r="D54" s="437"/>
      <c r="E54" s="437"/>
      <c r="F54" s="437"/>
      <c r="G54" s="437"/>
      <c r="H54" s="438"/>
      <c r="I54" s="437"/>
      <c r="J54" s="437"/>
      <c r="K54" s="437"/>
      <c r="L54" s="439"/>
      <c r="M54" s="436"/>
      <c r="N54" s="437"/>
      <c r="O54" s="437"/>
      <c r="P54" s="437"/>
      <c r="Q54" s="437"/>
      <c r="R54" s="438"/>
      <c r="S54" s="437"/>
      <c r="T54" s="437"/>
      <c r="U54" s="437"/>
      <c r="V54" s="439"/>
      <c r="W54" s="436"/>
      <c r="X54" s="437"/>
      <c r="Y54" s="437"/>
      <c r="Z54" s="437"/>
      <c r="AA54" s="437"/>
      <c r="AB54" s="438"/>
      <c r="AC54" s="437"/>
      <c r="AD54" s="437"/>
      <c r="AE54" s="437"/>
      <c r="AF54" s="439"/>
      <c r="AG54" s="436"/>
      <c r="AH54" s="437"/>
      <c r="AI54" s="437"/>
      <c r="AJ54" s="437"/>
      <c r="AK54" s="437"/>
      <c r="AL54" s="438"/>
      <c r="AM54" s="437"/>
      <c r="AN54" s="437"/>
      <c r="AO54" s="437"/>
      <c r="AP54" s="439"/>
      <c r="AQ54" s="436"/>
      <c r="AR54" s="437"/>
      <c r="AS54" s="437"/>
      <c r="AT54" s="437"/>
      <c r="AU54" s="437"/>
      <c r="AV54" s="438"/>
      <c r="AW54" s="437"/>
      <c r="AX54" s="437"/>
      <c r="AY54" s="437"/>
      <c r="AZ54" s="439"/>
      <c r="BA54" s="438"/>
      <c r="BB54" s="437"/>
      <c r="BC54" s="437"/>
      <c r="BD54" s="437"/>
      <c r="BE54" s="439"/>
      <c r="BF54" s="436"/>
      <c r="BG54" s="437"/>
      <c r="BH54" s="437"/>
      <c r="BI54" s="437"/>
      <c r="BJ54" s="437"/>
      <c r="BK54" s="195"/>
      <c r="BL54" s="191"/>
      <c r="BM54" s="122"/>
      <c r="BO54" s="27"/>
    </row>
    <row r="55" spans="1:67" ht="14.25">
      <c r="A55" s="502"/>
      <c r="B55" s="36" t="s">
        <v>63</v>
      </c>
      <c r="C55" s="448"/>
      <c r="D55" s="437"/>
      <c r="E55" s="437"/>
      <c r="F55" s="437"/>
      <c r="G55" s="437"/>
      <c r="H55" s="438"/>
      <c r="I55" s="437"/>
      <c r="J55" s="437"/>
      <c r="K55" s="437"/>
      <c r="L55" s="439"/>
      <c r="M55" s="436"/>
      <c r="N55" s="437"/>
      <c r="O55" s="437"/>
      <c r="P55" s="437"/>
      <c r="Q55" s="437"/>
      <c r="R55" s="438"/>
      <c r="S55" s="437"/>
      <c r="T55" s="437"/>
      <c r="U55" s="437"/>
      <c r="V55" s="439"/>
      <c r="W55" s="436"/>
      <c r="X55" s="437"/>
      <c r="Y55" s="437"/>
      <c r="Z55" s="437"/>
      <c r="AA55" s="437"/>
      <c r="AB55" s="438"/>
      <c r="AC55" s="437"/>
      <c r="AD55" s="437"/>
      <c r="AE55" s="437"/>
      <c r="AF55" s="439"/>
      <c r="AG55" s="436"/>
      <c r="AH55" s="437"/>
      <c r="AI55" s="437"/>
      <c r="AJ55" s="437"/>
      <c r="AK55" s="437"/>
      <c r="AL55" s="438"/>
      <c r="AM55" s="437"/>
      <c r="AN55" s="437"/>
      <c r="AO55" s="437"/>
      <c r="AP55" s="439"/>
      <c r="AQ55" s="436"/>
      <c r="AR55" s="437"/>
      <c r="AS55" s="437"/>
      <c r="AT55" s="437"/>
      <c r="AU55" s="437"/>
      <c r="AV55" s="438"/>
      <c r="AW55" s="437"/>
      <c r="AX55" s="437"/>
      <c r="AY55" s="437"/>
      <c r="AZ55" s="439"/>
      <c r="BA55" s="438"/>
      <c r="BB55" s="437"/>
      <c r="BC55" s="437"/>
      <c r="BD55" s="437"/>
      <c r="BE55" s="439"/>
      <c r="BF55" s="436"/>
      <c r="BG55" s="437"/>
      <c r="BH55" s="437"/>
      <c r="BI55" s="437"/>
      <c r="BJ55" s="437"/>
      <c r="BK55" s="195"/>
      <c r="BL55" s="191"/>
      <c r="BM55" s="122"/>
      <c r="BO55" s="27"/>
    </row>
    <row r="56" spans="1:67" ht="14.25">
      <c r="A56" s="502"/>
      <c r="B56" s="38" t="s">
        <v>64</v>
      </c>
      <c r="C56" s="450"/>
      <c r="D56" s="445"/>
      <c r="E56" s="445"/>
      <c r="F56" s="445"/>
      <c r="G56" s="445"/>
      <c r="H56" s="444"/>
      <c r="I56" s="445"/>
      <c r="J56" s="445"/>
      <c r="K56" s="445"/>
      <c r="L56" s="446"/>
      <c r="M56" s="447"/>
      <c r="N56" s="445"/>
      <c r="O56" s="445"/>
      <c r="P56" s="445"/>
      <c r="Q56" s="445"/>
      <c r="R56" s="444"/>
      <c r="S56" s="445"/>
      <c r="T56" s="445"/>
      <c r="U56" s="445"/>
      <c r="V56" s="446"/>
      <c r="W56" s="447"/>
      <c r="X56" s="445"/>
      <c r="Y56" s="445"/>
      <c r="Z56" s="445"/>
      <c r="AA56" s="445"/>
      <c r="AB56" s="444"/>
      <c r="AC56" s="445"/>
      <c r="AD56" s="445"/>
      <c r="AE56" s="445"/>
      <c r="AF56" s="446"/>
      <c r="AG56" s="447"/>
      <c r="AH56" s="445"/>
      <c r="AI56" s="445"/>
      <c r="AJ56" s="445"/>
      <c r="AK56" s="445"/>
      <c r="AL56" s="444"/>
      <c r="AM56" s="445"/>
      <c r="AN56" s="445"/>
      <c r="AO56" s="445"/>
      <c r="AP56" s="446"/>
      <c r="AQ56" s="447"/>
      <c r="AR56" s="445"/>
      <c r="AS56" s="445"/>
      <c r="AT56" s="445"/>
      <c r="AU56" s="445"/>
      <c r="AV56" s="444"/>
      <c r="AW56" s="445"/>
      <c r="AX56" s="445"/>
      <c r="AY56" s="445"/>
      <c r="AZ56" s="446"/>
      <c r="BA56" s="444"/>
      <c r="BB56" s="445"/>
      <c r="BC56" s="445"/>
      <c r="BD56" s="445"/>
      <c r="BE56" s="446"/>
      <c r="BF56" s="447"/>
      <c r="BG56" s="445"/>
      <c r="BH56" s="445"/>
      <c r="BI56" s="445"/>
      <c r="BJ56" s="445"/>
      <c r="BK56" s="196"/>
      <c r="BL56" s="191"/>
      <c r="BM56" s="122"/>
      <c r="BO56" s="27"/>
    </row>
    <row r="57" spans="1:67" ht="14.25">
      <c r="A57" s="505"/>
      <c r="B57" s="385" t="s">
        <v>65</v>
      </c>
      <c r="C57" s="386"/>
      <c r="D57" s="387"/>
      <c r="E57" s="387"/>
      <c r="F57" s="387"/>
      <c r="G57" s="387"/>
      <c r="H57" s="388"/>
      <c r="I57" s="387"/>
      <c r="J57" s="387"/>
      <c r="K57" s="387"/>
      <c r="L57" s="389"/>
      <c r="M57" s="390"/>
      <c r="N57" s="387"/>
      <c r="O57" s="387"/>
      <c r="P57" s="387"/>
      <c r="Q57" s="387"/>
      <c r="R57" s="388"/>
      <c r="S57" s="387"/>
      <c r="T57" s="387"/>
      <c r="U57" s="387"/>
      <c r="V57" s="389"/>
      <c r="W57" s="390"/>
      <c r="X57" s="387"/>
      <c r="Y57" s="387"/>
      <c r="Z57" s="387"/>
      <c r="AA57" s="387"/>
      <c r="AB57" s="388"/>
      <c r="AC57" s="387"/>
      <c r="AD57" s="387"/>
      <c r="AE57" s="387"/>
      <c r="AF57" s="389"/>
      <c r="AG57" s="390"/>
      <c r="AH57" s="387"/>
      <c r="AI57" s="387"/>
      <c r="AJ57" s="387"/>
      <c r="AK57" s="387"/>
      <c r="AL57" s="388"/>
      <c r="AM57" s="387"/>
      <c r="AN57" s="387"/>
      <c r="AO57" s="387"/>
      <c r="AP57" s="389"/>
      <c r="AQ57" s="390"/>
      <c r="AR57" s="387"/>
      <c r="AS57" s="387"/>
      <c r="AT57" s="387"/>
      <c r="AU57" s="387"/>
      <c r="AV57" s="388"/>
      <c r="AW57" s="387"/>
      <c r="AX57" s="387"/>
      <c r="AY57" s="387"/>
      <c r="AZ57" s="389"/>
      <c r="BA57" s="388"/>
      <c r="BB57" s="387"/>
      <c r="BC57" s="387"/>
      <c r="BD57" s="387"/>
      <c r="BE57" s="389"/>
      <c r="BF57" s="390"/>
      <c r="BG57" s="387"/>
      <c r="BH57" s="387"/>
      <c r="BI57" s="387"/>
      <c r="BJ57" s="387"/>
      <c r="BK57" s="391"/>
      <c r="BL57" s="190"/>
      <c r="BM57" s="122"/>
      <c r="BO57" s="27"/>
    </row>
    <row r="58" spans="1:67" ht="14.25">
      <c r="A58" s="501" t="s">
        <v>273</v>
      </c>
      <c r="B58" s="29" t="s">
        <v>57</v>
      </c>
      <c r="C58" s="181"/>
      <c r="D58" s="182"/>
      <c r="E58" s="182"/>
      <c r="F58" s="182"/>
      <c r="G58" s="182"/>
      <c r="H58" s="183"/>
      <c r="I58" s="182"/>
      <c r="J58" s="182"/>
      <c r="K58" s="182"/>
      <c r="L58" s="184"/>
      <c r="M58" s="182"/>
      <c r="N58" s="182"/>
      <c r="O58" s="182"/>
      <c r="P58" s="182"/>
      <c r="Q58" s="182"/>
      <c r="R58" s="183"/>
      <c r="S58" s="182"/>
      <c r="T58" s="182"/>
      <c r="U58" s="182"/>
      <c r="V58" s="184"/>
      <c r="W58" s="182"/>
      <c r="X58" s="182"/>
      <c r="Y58" s="182"/>
      <c r="Z58" s="182"/>
      <c r="AA58" s="182"/>
      <c r="AB58" s="183"/>
      <c r="AC58" s="182"/>
      <c r="AD58" s="182"/>
      <c r="AE58" s="182"/>
      <c r="AF58" s="184"/>
      <c r="AG58" s="182"/>
      <c r="AH58" s="182"/>
      <c r="AI58" s="182"/>
      <c r="AJ58" s="182"/>
      <c r="AK58" s="182"/>
      <c r="AL58" s="183"/>
      <c r="AM58" s="182"/>
      <c r="AN58" s="182"/>
      <c r="AO58" s="182"/>
      <c r="AP58" s="184"/>
      <c r="AQ58" s="182"/>
      <c r="AR58" s="182"/>
      <c r="AS58" s="182"/>
      <c r="AT58" s="182"/>
      <c r="AU58" s="182"/>
      <c r="AV58" s="183"/>
      <c r="AW58" s="182"/>
      <c r="AX58" s="182"/>
      <c r="AY58" s="182"/>
      <c r="AZ58" s="184"/>
      <c r="BA58" s="183"/>
      <c r="BB58" s="182"/>
      <c r="BC58" s="182"/>
      <c r="BD58" s="182"/>
      <c r="BE58" s="184"/>
      <c r="BF58" s="182"/>
      <c r="BG58" s="182"/>
      <c r="BH58" s="182"/>
      <c r="BI58" s="182"/>
      <c r="BJ58" s="182"/>
      <c r="BK58" s="193"/>
      <c r="BL58" s="189"/>
      <c r="BM58" s="122"/>
      <c r="BO58" s="27"/>
    </row>
    <row r="59" spans="1:67" ht="14.25">
      <c r="A59" s="502"/>
      <c r="B59" s="376" t="s">
        <v>58</v>
      </c>
      <c r="C59" s="372"/>
      <c r="D59" s="373"/>
      <c r="E59" s="373"/>
      <c r="F59" s="373"/>
      <c r="G59" s="373"/>
      <c r="H59" s="374"/>
      <c r="I59" s="373"/>
      <c r="J59" s="373"/>
      <c r="K59" s="373"/>
      <c r="L59" s="375"/>
      <c r="M59" s="373"/>
      <c r="N59" s="373"/>
      <c r="O59" s="373"/>
      <c r="P59" s="373"/>
      <c r="Q59" s="373"/>
      <c r="R59" s="374"/>
      <c r="S59" s="373"/>
      <c r="T59" s="373"/>
      <c r="U59" s="373"/>
      <c r="V59" s="375"/>
      <c r="W59" s="373"/>
      <c r="X59" s="373"/>
      <c r="Y59" s="373"/>
      <c r="Z59" s="373"/>
      <c r="AA59" s="373"/>
      <c r="AB59" s="374"/>
      <c r="AC59" s="373"/>
      <c r="AD59" s="373"/>
      <c r="AE59" s="373"/>
      <c r="AF59" s="375"/>
      <c r="AG59" s="373"/>
      <c r="AH59" s="373"/>
      <c r="AI59" s="373"/>
      <c r="AJ59" s="373"/>
      <c r="AK59" s="373"/>
      <c r="AL59" s="374"/>
      <c r="AM59" s="373"/>
      <c r="AN59" s="373"/>
      <c r="AO59" s="373"/>
      <c r="AP59" s="375"/>
      <c r="AQ59" s="373"/>
      <c r="AR59" s="373"/>
      <c r="AS59" s="373"/>
      <c r="AT59" s="373"/>
      <c r="AU59" s="373"/>
      <c r="AV59" s="374"/>
      <c r="AW59" s="373"/>
      <c r="AX59" s="373"/>
      <c r="AY59" s="373"/>
      <c r="AZ59" s="375"/>
      <c r="BA59" s="374"/>
      <c r="BB59" s="373"/>
      <c r="BC59" s="373"/>
      <c r="BD59" s="373"/>
      <c r="BE59" s="375"/>
      <c r="BF59" s="373"/>
      <c r="BG59" s="373"/>
      <c r="BH59" s="373"/>
      <c r="BI59" s="373"/>
      <c r="BJ59" s="373"/>
      <c r="BK59" s="194"/>
      <c r="BL59" s="191"/>
      <c r="BM59" s="122"/>
      <c r="BO59" s="27"/>
    </row>
    <row r="60" spans="1:67" ht="14.25">
      <c r="A60" s="502"/>
      <c r="B60" s="376" t="s">
        <v>59</v>
      </c>
      <c r="C60" s="186"/>
      <c r="D60" s="186"/>
      <c r="E60" s="186"/>
      <c r="F60" s="186"/>
      <c r="G60" s="186"/>
      <c r="H60" s="187"/>
      <c r="I60" s="186"/>
      <c r="J60" s="186"/>
      <c r="K60" s="186"/>
      <c r="L60" s="188"/>
      <c r="M60" s="186"/>
      <c r="N60" s="186"/>
      <c r="O60" s="186"/>
      <c r="P60" s="186"/>
      <c r="Q60" s="186"/>
      <c r="R60" s="187"/>
      <c r="S60" s="186"/>
      <c r="T60" s="186"/>
      <c r="U60" s="186"/>
      <c r="V60" s="188"/>
      <c r="W60" s="186"/>
      <c r="X60" s="186"/>
      <c r="Y60" s="186"/>
      <c r="Z60" s="186"/>
      <c r="AA60" s="186"/>
      <c r="AB60" s="187"/>
      <c r="AC60" s="186"/>
      <c r="AD60" s="186"/>
      <c r="AE60" s="186"/>
      <c r="AF60" s="188"/>
      <c r="AG60" s="186"/>
      <c r="AH60" s="186"/>
      <c r="AI60" s="186"/>
      <c r="AJ60" s="186"/>
      <c r="AK60" s="186"/>
      <c r="AL60" s="187"/>
      <c r="AM60" s="186"/>
      <c r="AN60" s="186"/>
      <c r="AO60" s="186"/>
      <c r="AP60" s="188"/>
      <c r="AQ60" s="186"/>
      <c r="AR60" s="186"/>
      <c r="AS60" s="186"/>
      <c r="AT60" s="186"/>
      <c r="AU60" s="186"/>
      <c r="AV60" s="187"/>
      <c r="AW60" s="186"/>
      <c r="AX60" s="186"/>
      <c r="AY60" s="186"/>
      <c r="AZ60" s="188"/>
      <c r="BA60" s="187"/>
      <c r="BB60" s="186"/>
      <c r="BC60" s="186"/>
      <c r="BD60" s="186"/>
      <c r="BE60" s="188"/>
      <c r="BF60" s="186"/>
      <c r="BG60" s="186"/>
      <c r="BH60" s="186"/>
      <c r="BI60" s="186"/>
      <c r="BJ60" s="186"/>
      <c r="BK60" s="196"/>
      <c r="BL60" s="191"/>
      <c r="BM60" s="122"/>
      <c r="BO60" s="27"/>
    </row>
    <row r="61" spans="1:67" ht="14.25">
      <c r="A61" s="502"/>
      <c r="B61" s="29" t="s">
        <v>60</v>
      </c>
      <c r="C61" s="373"/>
      <c r="D61" s="373"/>
      <c r="E61" s="373"/>
      <c r="F61" s="373"/>
      <c r="G61" s="373"/>
      <c r="H61" s="374"/>
      <c r="I61" s="373"/>
      <c r="J61" s="373"/>
      <c r="K61" s="373"/>
      <c r="L61" s="375"/>
      <c r="M61" s="373"/>
      <c r="N61" s="373"/>
      <c r="O61" s="373"/>
      <c r="P61" s="373"/>
      <c r="Q61" s="373"/>
      <c r="R61" s="374"/>
      <c r="S61" s="373"/>
      <c r="T61" s="373"/>
      <c r="U61" s="373"/>
      <c r="V61" s="375"/>
      <c r="W61" s="373"/>
      <c r="X61" s="373"/>
      <c r="Y61" s="373"/>
      <c r="Z61" s="373"/>
      <c r="AA61" s="373"/>
      <c r="AB61" s="374"/>
      <c r="AC61" s="373"/>
      <c r="AD61" s="373"/>
      <c r="AE61" s="373"/>
      <c r="AF61" s="375"/>
      <c r="AG61" s="373"/>
      <c r="AH61" s="373"/>
      <c r="AI61" s="373"/>
      <c r="AJ61" s="373"/>
      <c r="AK61" s="373"/>
      <c r="AL61" s="374"/>
      <c r="AM61" s="373"/>
      <c r="AN61" s="373"/>
      <c r="AO61" s="373"/>
      <c r="AP61" s="375"/>
      <c r="AQ61" s="373"/>
      <c r="AR61" s="373"/>
      <c r="AS61" s="373"/>
      <c r="AT61" s="373"/>
      <c r="AU61" s="373"/>
      <c r="AV61" s="374"/>
      <c r="AW61" s="373"/>
      <c r="AX61" s="373"/>
      <c r="AY61" s="373"/>
      <c r="AZ61" s="375"/>
      <c r="BA61" s="374"/>
      <c r="BB61" s="373"/>
      <c r="BC61" s="373"/>
      <c r="BD61" s="373"/>
      <c r="BE61" s="375"/>
      <c r="BF61" s="373"/>
      <c r="BG61" s="373"/>
      <c r="BH61" s="373"/>
      <c r="BI61" s="373"/>
      <c r="BJ61" s="373"/>
      <c r="BK61" s="193"/>
      <c r="BL61" s="191"/>
      <c r="BM61" s="122"/>
      <c r="BO61" s="27"/>
    </row>
    <row r="62" spans="1:67" ht="14.25">
      <c r="A62" s="502"/>
      <c r="B62" s="16" t="s">
        <v>61</v>
      </c>
      <c r="C62" s="448"/>
      <c r="D62" s="437"/>
      <c r="E62" s="437"/>
      <c r="F62" s="437"/>
      <c r="G62" s="437"/>
      <c r="H62" s="448"/>
      <c r="I62" s="437"/>
      <c r="J62" s="437"/>
      <c r="K62" s="437"/>
      <c r="L62" s="437"/>
      <c r="M62" s="448"/>
      <c r="N62" s="437"/>
      <c r="O62" s="437"/>
      <c r="P62" s="437"/>
      <c r="Q62" s="437"/>
      <c r="R62" s="448"/>
      <c r="S62" s="437"/>
      <c r="T62" s="437"/>
      <c r="U62" s="437"/>
      <c r="V62" s="437"/>
      <c r="W62" s="448"/>
      <c r="X62" s="437"/>
      <c r="Y62" s="437"/>
      <c r="Z62" s="437"/>
      <c r="AA62" s="437"/>
      <c r="AB62" s="448"/>
      <c r="AC62" s="437"/>
      <c r="AD62" s="437"/>
      <c r="AE62" s="437"/>
      <c r="AF62" s="437"/>
      <c r="AG62" s="448"/>
      <c r="AH62" s="437"/>
      <c r="AI62" s="437"/>
      <c r="AJ62" s="437"/>
      <c r="AK62" s="437"/>
      <c r="AL62" s="448"/>
      <c r="AM62" s="437"/>
      <c r="AN62" s="437"/>
      <c r="AO62" s="437"/>
      <c r="AP62" s="437"/>
      <c r="AQ62" s="448"/>
      <c r="AR62" s="437"/>
      <c r="AS62" s="437"/>
      <c r="AT62" s="437"/>
      <c r="AU62" s="437"/>
      <c r="AV62" s="448"/>
      <c r="AW62" s="437"/>
      <c r="AX62" s="437"/>
      <c r="AY62" s="437"/>
      <c r="AZ62" s="437"/>
      <c r="BA62" s="448"/>
      <c r="BB62" s="437"/>
      <c r="BC62" s="437"/>
      <c r="BD62" s="437"/>
      <c r="BE62" s="437"/>
      <c r="BF62" s="448"/>
      <c r="BG62" s="437"/>
      <c r="BH62" s="437"/>
      <c r="BI62" s="437"/>
      <c r="BJ62" s="437"/>
      <c r="BK62" s="194"/>
      <c r="BL62" s="191"/>
      <c r="BM62" s="122"/>
      <c r="BO62" s="27"/>
    </row>
    <row r="63" spans="1:67" ht="14.25">
      <c r="A63" s="502"/>
      <c r="B63" s="36" t="s">
        <v>62</v>
      </c>
      <c r="C63" s="448"/>
      <c r="D63" s="437"/>
      <c r="E63" s="437"/>
      <c r="F63" s="437"/>
      <c r="G63" s="437"/>
      <c r="H63" s="438"/>
      <c r="I63" s="437"/>
      <c r="J63" s="437"/>
      <c r="K63" s="437"/>
      <c r="L63" s="439"/>
      <c r="M63" s="436"/>
      <c r="N63" s="437"/>
      <c r="O63" s="437"/>
      <c r="P63" s="437"/>
      <c r="Q63" s="437"/>
      <c r="R63" s="438"/>
      <c r="S63" s="437"/>
      <c r="T63" s="437"/>
      <c r="U63" s="437"/>
      <c r="V63" s="439"/>
      <c r="W63" s="436"/>
      <c r="X63" s="437"/>
      <c r="Y63" s="437"/>
      <c r="Z63" s="437"/>
      <c r="AA63" s="437"/>
      <c r="AB63" s="438"/>
      <c r="AC63" s="437"/>
      <c r="AD63" s="437"/>
      <c r="AE63" s="437"/>
      <c r="AF63" s="439"/>
      <c r="AG63" s="436"/>
      <c r="AH63" s="437"/>
      <c r="AI63" s="437"/>
      <c r="AJ63" s="437"/>
      <c r="AK63" s="437"/>
      <c r="AL63" s="438"/>
      <c r="AM63" s="437"/>
      <c r="AN63" s="437"/>
      <c r="AO63" s="437"/>
      <c r="AP63" s="439"/>
      <c r="AQ63" s="436"/>
      <c r="AR63" s="437"/>
      <c r="AS63" s="437"/>
      <c r="AT63" s="437"/>
      <c r="AU63" s="437"/>
      <c r="AV63" s="438"/>
      <c r="AW63" s="437"/>
      <c r="AX63" s="437"/>
      <c r="AY63" s="437"/>
      <c r="AZ63" s="439"/>
      <c r="BA63" s="438"/>
      <c r="BB63" s="437"/>
      <c r="BC63" s="437"/>
      <c r="BD63" s="437"/>
      <c r="BE63" s="439"/>
      <c r="BF63" s="436"/>
      <c r="BG63" s="437"/>
      <c r="BH63" s="437"/>
      <c r="BI63" s="437"/>
      <c r="BJ63" s="437"/>
      <c r="BK63" s="195"/>
      <c r="BL63" s="191"/>
      <c r="BM63" s="122"/>
      <c r="BO63" s="27"/>
    </row>
    <row r="64" spans="1:67" ht="14.25">
      <c r="A64" s="502"/>
      <c r="B64" s="36" t="s">
        <v>63</v>
      </c>
      <c r="C64" s="448"/>
      <c r="D64" s="437"/>
      <c r="E64" s="437"/>
      <c r="F64" s="437"/>
      <c r="G64" s="437"/>
      <c r="H64" s="438"/>
      <c r="I64" s="437"/>
      <c r="J64" s="437"/>
      <c r="K64" s="437"/>
      <c r="L64" s="439"/>
      <c r="M64" s="436"/>
      <c r="N64" s="437"/>
      <c r="O64" s="437"/>
      <c r="P64" s="437"/>
      <c r="Q64" s="437"/>
      <c r="R64" s="438"/>
      <c r="S64" s="437"/>
      <c r="T64" s="437"/>
      <c r="U64" s="437"/>
      <c r="V64" s="439"/>
      <c r="W64" s="436"/>
      <c r="X64" s="437"/>
      <c r="Y64" s="437"/>
      <c r="Z64" s="437"/>
      <c r="AA64" s="437"/>
      <c r="AB64" s="438"/>
      <c r="AC64" s="437"/>
      <c r="AD64" s="437"/>
      <c r="AE64" s="437"/>
      <c r="AF64" s="439"/>
      <c r="AG64" s="436"/>
      <c r="AH64" s="437"/>
      <c r="AI64" s="437"/>
      <c r="AJ64" s="437"/>
      <c r="AK64" s="437"/>
      <c r="AL64" s="438"/>
      <c r="AM64" s="437"/>
      <c r="AN64" s="437"/>
      <c r="AO64" s="437"/>
      <c r="AP64" s="439"/>
      <c r="AQ64" s="436"/>
      <c r="AR64" s="437"/>
      <c r="AS64" s="437"/>
      <c r="AT64" s="437"/>
      <c r="AU64" s="437"/>
      <c r="AV64" s="438"/>
      <c r="AW64" s="437"/>
      <c r="AX64" s="437"/>
      <c r="AY64" s="437"/>
      <c r="AZ64" s="439"/>
      <c r="BA64" s="438"/>
      <c r="BB64" s="437"/>
      <c r="BC64" s="437"/>
      <c r="BD64" s="437"/>
      <c r="BE64" s="439"/>
      <c r="BF64" s="436"/>
      <c r="BG64" s="437"/>
      <c r="BH64" s="437"/>
      <c r="BI64" s="437"/>
      <c r="BJ64" s="437"/>
      <c r="BK64" s="195"/>
      <c r="BL64" s="191"/>
      <c r="BM64" s="122"/>
      <c r="BO64" s="27"/>
    </row>
    <row r="65" spans="1:67" ht="14.25">
      <c r="A65" s="502"/>
      <c r="B65" s="38" t="s">
        <v>64</v>
      </c>
      <c r="C65" s="450"/>
      <c r="D65" s="445"/>
      <c r="E65" s="445"/>
      <c r="F65" s="445"/>
      <c r="G65" s="445"/>
      <c r="H65" s="444"/>
      <c r="I65" s="445"/>
      <c r="J65" s="445"/>
      <c r="K65" s="445"/>
      <c r="L65" s="446"/>
      <c r="M65" s="447"/>
      <c r="N65" s="445"/>
      <c r="O65" s="445"/>
      <c r="P65" s="445"/>
      <c r="Q65" s="445"/>
      <c r="R65" s="444"/>
      <c r="S65" s="445"/>
      <c r="T65" s="445"/>
      <c r="U65" s="445"/>
      <c r="V65" s="446"/>
      <c r="W65" s="447"/>
      <c r="X65" s="445"/>
      <c r="Y65" s="445"/>
      <c r="Z65" s="445"/>
      <c r="AA65" s="445"/>
      <c r="AB65" s="444"/>
      <c r="AC65" s="445"/>
      <c r="AD65" s="445"/>
      <c r="AE65" s="445"/>
      <c r="AF65" s="446"/>
      <c r="AG65" s="447"/>
      <c r="AH65" s="445"/>
      <c r="AI65" s="445"/>
      <c r="AJ65" s="445"/>
      <c r="AK65" s="445"/>
      <c r="AL65" s="444"/>
      <c r="AM65" s="445"/>
      <c r="AN65" s="445"/>
      <c r="AO65" s="445"/>
      <c r="AP65" s="446"/>
      <c r="AQ65" s="447"/>
      <c r="AR65" s="445"/>
      <c r="AS65" s="445"/>
      <c r="AT65" s="445"/>
      <c r="AU65" s="445"/>
      <c r="AV65" s="444"/>
      <c r="AW65" s="445"/>
      <c r="AX65" s="445"/>
      <c r="AY65" s="445"/>
      <c r="AZ65" s="446"/>
      <c r="BA65" s="444"/>
      <c r="BB65" s="445"/>
      <c r="BC65" s="445"/>
      <c r="BD65" s="445"/>
      <c r="BE65" s="446"/>
      <c r="BF65" s="447"/>
      <c r="BG65" s="445"/>
      <c r="BH65" s="445"/>
      <c r="BI65" s="445"/>
      <c r="BJ65" s="445"/>
      <c r="BK65" s="196"/>
      <c r="BL65" s="191"/>
      <c r="BM65" s="122"/>
      <c r="BO65" s="27"/>
    </row>
    <row r="66" spans="1:67" ht="14.25">
      <c r="A66" s="505"/>
      <c r="B66" s="16" t="s">
        <v>65</v>
      </c>
      <c r="C66" s="449"/>
      <c r="D66" s="441"/>
      <c r="E66" s="441"/>
      <c r="F66" s="441"/>
      <c r="G66" s="441"/>
      <c r="H66" s="442"/>
      <c r="I66" s="441"/>
      <c r="J66" s="441"/>
      <c r="K66" s="441"/>
      <c r="L66" s="443"/>
      <c r="M66" s="440"/>
      <c r="N66" s="441"/>
      <c r="O66" s="441"/>
      <c r="P66" s="441"/>
      <c r="Q66" s="441"/>
      <c r="R66" s="442"/>
      <c r="S66" s="441"/>
      <c r="T66" s="441"/>
      <c r="U66" s="441"/>
      <c r="V66" s="443"/>
      <c r="W66" s="440"/>
      <c r="X66" s="441"/>
      <c r="Y66" s="441"/>
      <c r="Z66" s="441"/>
      <c r="AA66" s="441"/>
      <c r="AB66" s="442"/>
      <c r="AC66" s="441"/>
      <c r="AD66" s="441"/>
      <c r="AE66" s="441"/>
      <c r="AF66" s="443"/>
      <c r="AG66" s="440"/>
      <c r="AH66" s="441"/>
      <c r="AI66" s="441"/>
      <c r="AJ66" s="441"/>
      <c r="AK66" s="441"/>
      <c r="AL66" s="442"/>
      <c r="AM66" s="441"/>
      <c r="AN66" s="441"/>
      <c r="AO66" s="441"/>
      <c r="AP66" s="443"/>
      <c r="AQ66" s="440"/>
      <c r="AR66" s="441"/>
      <c r="AS66" s="441"/>
      <c r="AT66" s="441"/>
      <c r="AU66" s="441"/>
      <c r="AV66" s="442"/>
      <c r="AW66" s="441"/>
      <c r="AX66" s="441"/>
      <c r="AY66" s="441"/>
      <c r="AZ66" s="443"/>
      <c r="BA66" s="442"/>
      <c r="BB66" s="441"/>
      <c r="BC66" s="441"/>
      <c r="BD66" s="441"/>
      <c r="BE66" s="443"/>
      <c r="BF66" s="440"/>
      <c r="BG66" s="441"/>
      <c r="BH66" s="441"/>
      <c r="BI66" s="441"/>
      <c r="BJ66" s="441"/>
      <c r="BK66" s="197"/>
      <c r="BL66" s="191"/>
      <c r="BM66" s="122"/>
      <c r="BO66" s="27"/>
    </row>
    <row r="67" spans="1:67" ht="14.25">
      <c r="A67" s="501" t="s">
        <v>274</v>
      </c>
      <c r="B67" s="29" t="s">
        <v>57</v>
      </c>
      <c r="C67" s="181"/>
      <c r="D67" s="182"/>
      <c r="E67" s="182"/>
      <c r="F67" s="182"/>
      <c r="G67" s="182"/>
      <c r="H67" s="183"/>
      <c r="I67" s="182"/>
      <c r="J67" s="182"/>
      <c r="K67" s="182"/>
      <c r="L67" s="184"/>
      <c r="M67" s="182"/>
      <c r="N67" s="182"/>
      <c r="O67" s="182"/>
      <c r="P67" s="182"/>
      <c r="Q67" s="182"/>
      <c r="R67" s="183"/>
      <c r="S67" s="182"/>
      <c r="T67" s="182"/>
      <c r="U67" s="182"/>
      <c r="V67" s="184"/>
      <c r="W67" s="182"/>
      <c r="X67" s="182"/>
      <c r="Y67" s="182"/>
      <c r="Z67" s="182"/>
      <c r="AA67" s="182"/>
      <c r="AB67" s="183"/>
      <c r="AC67" s="182"/>
      <c r="AD67" s="182"/>
      <c r="AE67" s="182"/>
      <c r="AF67" s="184"/>
      <c r="AG67" s="182"/>
      <c r="AH67" s="182"/>
      <c r="AI67" s="182"/>
      <c r="AJ67" s="182"/>
      <c r="AK67" s="182"/>
      <c r="AL67" s="183"/>
      <c r="AM67" s="182"/>
      <c r="AN67" s="182"/>
      <c r="AO67" s="182"/>
      <c r="AP67" s="184"/>
      <c r="AQ67" s="182"/>
      <c r="AR67" s="182"/>
      <c r="AS67" s="182"/>
      <c r="AT67" s="182"/>
      <c r="AU67" s="182"/>
      <c r="AV67" s="183"/>
      <c r="AW67" s="182"/>
      <c r="AX67" s="182"/>
      <c r="AY67" s="182"/>
      <c r="AZ67" s="184"/>
      <c r="BA67" s="183"/>
      <c r="BB67" s="182"/>
      <c r="BC67" s="182"/>
      <c r="BD67" s="182"/>
      <c r="BE67" s="184"/>
      <c r="BF67" s="182"/>
      <c r="BG67" s="182"/>
      <c r="BH67" s="182"/>
      <c r="BI67" s="182"/>
      <c r="BJ67" s="182"/>
      <c r="BK67" s="193"/>
      <c r="BL67" s="189"/>
      <c r="BM67" s="122"/>
      <c r="BO67" s="27"/>
    </row>
    <row r="68" spans="1:67" ht="14.25">
      <c r="A68" s="502"/>
      <c r="B68" s="376" t="s">
        <v>58</v>
      </c>
      <c r="C68" s="372"/>
      <c r="D68" s="373"/>
      <c r="E68" s="373"/>
      <c r="F68" s="373"/>
      <c r="G68" s="373"/>
      <c r="H68" s="374"/>
      <c r="I68" s="373"/>
      <c r="J68" s="373"/>
      <c r="K68" s="373"/>
      <c r="L68" s="375"/>
      <c r="M68" s="373"/>
      <c r="N68" s="373"/>
      <c r="O68" s="373"/>
      <c r="P68" s="373"/>
      <c r="Q68" s="373"/>
      <c r="R68" s="374"/>
      <c r="S68" s="373"/>
      <c r="T68" s="373"/>
      <c r="U68" s="373"/>
      <c r="V68" s="375"/>
      <c r="W68" s="373"/>
      <c r="X68" s="373"/>
      <c r="Y68" s="373"/>
      <c r="Z68" s="373"/>
      <c r="AA68" s="373"/>
      <c r="AB68" s="374"/>
      <c r="AC68" s="373"/>
      <c r="AD68" s="373"/>
      <c r="AE68" s="373"/>
      <c r="AF68" s="375"/>
      <c r="AG68" s="373"/>
      <c r="AH68" s="373"/>
      <c r="AI68" s="373"/>
      <c r="AJ68" s="373"/>
      <c r="AK68" s="373"/>
      <c r="AL68" s="374"/>
      <c r="AM68" s="373"/>
      <c r="AN68" s="373"/>
      <c r="AO68" s="373"/>
      <c r="AP68" s="375"/>
      <c r="AQ68" s="373"/>
      <c r="AR68" s="373"/>
      <c r="AS68" s="373"/>
      <c r="AT68" s="373"/>
      <c r="AU68" s="373"/>
      <c r="AV68" s="374"/>
      <c r="AW68" s="373"/>
      <c r="AX68" s="373"/>
      <c r="AY68" s="373"/>
      <c r="AZ68" s="375"/>
      <c r="BA68" s="374"/>
      <c r="BB68" s="373"/>
      <c r="BC68" s="373"/>
      <c r="BD68" s="373"/>
      <c r="BE68" s="375"/>
      <c r="BF68" s="373"/>
      <c r="BG68" s="373"/>
      <c r="BH68" s="373"/>
      <c r="BI68" s="373"/>
      <c r="BJ68" s="373"/>
      <c r="BK68" s="194"/>
      <c r="BL68" s="191"/>
      <c r="BM68" s="122"/>
      <c r="BO68" s="27"/>
    </row>
    <row r="69" spans="1:67" ht="14.25">
      <c r="A69" s="502"/>
      <c r="B69" s="376" t="s">
        <v>59</v>
      </c>
      <c r="C69" s="186"/>
      <c r="D69" s="186"/>
      <c r="E69" s="186"/>
      <c r="F69" s="186"/>
      <c r="G69" s="186"/>
      <c r="H69" s="187"/>
      <c r="I69" s="186"/>
      <c r="J69" s="186"/>
      <c r="K69" s="186"/>
      <c r="L69" s="188"/>
      <c r="M69" s="186"/>
      <c r="N69" s="186"/>
      <c r="O69" s="186"/>
      <c r="P69" s="186"/>
      <c r="Q69" s="186"/>
      <c r="R69" s="187"/>
      <c r="S69" s="186"/>
      <c r="T69" s="186"/>
      <c r="U69" s="186"/>
      <c r="V69" s="188"/>
      <c r="W69" s="186"/>
      <c r="X69" s="186"/>
      <c r="Y69" s="186"/>
      <c r="Z69" s="186"/>
      <c r="AA69" s="186"/>
      <c r="AB69" s="187"/>
      <c r="AC69" s="186"/>
      <c r="AD69" s="186"/>
      <c r="AE69" s="186"/>
      <c r="AF69" s="188"/>
      <c r="AG69" s="186"/>
      <c r="AH69" s="186"/>
      <c r="AI69" s="186"/>
      <c r="AJ69" s="186"/>
      <c r="AK69" s="186"/>
      <c r="AL69" s="187"/>
      <c r="AM69" s="186"/>
      <c r="AN69" s="186"/>
      <c r="AO69" s="186"/>
      <c r="AP69" s="188"/>
      <c r="AQ69" s="186"/>
      <c r="AR69" s="186"/>
      <c r="AS69" s="186"/>
      <c r="AT69" s="186"/>
      <c r="AU69" s="186"/>
      <c r="AV69" s="187"/>
      <c r="AW69" s="186"/>
      <c r="AX69" s="186"/>
      <c r="AY69" s="186"/>
      <c r="AZ69" s="188"/>
      <c r="BA69" s="187"/>
      <c r="BB69" s="186"/>
      <c r="BC69" s="186"/>
      <c r="BD69" s="186"/>
      <c r="BE69" s="188"/>
      <c r="BF69" s="186"/>
      <c r="BG69" s="186"/>
      <c r="BH69" s="186"/>
      <c r="BI69" s="186"/>
      <c r="BJ69" s="186"/>
      <c r="BK69" s="196"/>
      <c r="BL69" s="191"/>
      <c r="BM69" s="122"/>
      <c r="BO69" s="27"/>
    </row>
    <row r="70" spans="1:67" ht="14.25">
      <c r="A70" s="502"/>
      <c r="B70" s="29" t="s">
        <v>60</v>
      </c>
      <c r="C70" s="373"/>
      <c r="D70" s="373"/>
      <c r="E70" s="373"/>
      <c r="F70" s="373"/>
      <c r="G70" s="373"/>
      <c r="H70" s="374"/>
      <c r="I70" s="373"/>
      <c r="J70" s="373"/>
      <c r="K70" s="373"/>
      <c r="L70" s="375"/>
      <c r="M70" s="373"/>
      <c r="N70" s="373"/>
      <c r="O70" s="373"/>
      <c r="P70" s="373"/>
      <c r="Q70" s="373"/>
      <c r="R70" s="374"/>
      <c r="S70" s="373"/>
      <c r="T70" s="373"/>
      <c r="U70" s="373"/>
      <c r="V70" s="375"/>
      <c r="W70" s="373"/>
      <c r="X70" s="373"/>
      <c r="Y70" s="373"/>
      <c r="Z70" s="373"/>
      <c r="AA70" s="373"/>
      <c r="AB70" s="374"/>
      <c r="AC70" s="373"/>
      <c r="AD70" s="373"/>
      <c r="AE70" s="373"/>
      <c r="AF70" s="375"/>
      <c r="AG70" s="373"/>
      <c r="AH70" s="373"/>
      <c r="AI70" s="373"/>
      <c r="AJ70" s="373"/>
      <c r="AK70" s="373"/>
      <c r="AL70" s="374"/>
      <c r="AM70" s="373"/>
      <c r="AN70" s="373"/>
      <c r="AO70" s="373"/>
      <c r="AP70" s="375"/>
      <c r="AQ70" s="373"/>
      <c r="AR70" s="373"/>
      <c r="AS70" s="373"/>
      <c r="AT70" s="373"/>
      <c r="AU70" s="373"/>
      <c r="AV70" s="374"/>
      <c r="AW70" s="373"/>
      <c r="AX70" s="373"/>
      <c r="AY70" s="373"/>
      <c r="AZ70" s="375"/>
      <c r="BA70" s="374"/>
      <c r="BB70" s="373"/>
      <c r="BC70" s="373"/>
      <c r="BD70" s="373"/>
      <c r="BE70" s="375"/>
      <c r="BF70" s="373"/>
      <c r="BG70" s="373"/>
      <c r="BH70" s="373"/>
      <c r="BI70" s="373"/>
      <c r="BJ70" s="373"/>
      <c r="BK70" s="193"/>
      <c r="BL70" s="191"/>
      <c r="BM70" s="122"/>
      <c r="BO70" s="27"/>
    </row>
    <row r="71" spans="1:67" ht="14.25">
      <c r="A71" s="502"/>
      <c r="B71" s="16" t="s">
        <v>61</v>
      </c>
      <c r="C71" s="448"/>
      <c r="D71" s="437"/>
      <c r="E71" s="437"/>
      <c r="F71" s="437"/>
      <c r="G71" s="437"/>
      <c r="H71" s="448"/>
      <c r="I71" s="437"/>
      <c r="J71" s="437"/>
      <c r="K71" s="437"/>
      <c r="L71" s="437"/>
      <c r="M71" s="448"/>
      <c r="N71" s="437"/>
      <c r="O71" s="437"/>
      <c r="P71" s="437"/>
      <c r="Q71" s="437"/>
      <c r="R71" s="448"/>
      <c r="S71" s="437"/>
      <c r="T71" s="437"/>
      <c r="U71" s="437"/>
      <c r="V71" s="437"/>
      <c r="W71" s="448"/>
      <c r="X71" s="437"/>
      <c r="Y71" s="437"/>
      <c r="Z71" s="437"/>
      <c r="AA71" s="437"/>
      <c r="AB71" s="448"/>
      <c r="AC71" s="437"/>
      <c r="AD71" s="437"/>
      <c r="AE71" s="437"/>
      <c r="AF71" s="437"/>
      <c r="AG71" s="448"/>
      <c r="AH71" s="437"/>
      <c r="AI71" s="437"/>
      <c r="AJ71" s="437"/>
      <c r="AK71" s="437"/>
      <c r="AL71" s="448"/>
      <c r="AM71" s="437"/>
      <c r="AN71" s="437"/>
      <c r="AO71" s="437"/>
      <c r="AP71" s="437"/>
      <c r="AQ71" s="448"/>
      <c r="AR71" s="437"/>
      <c r="AS71" s="437"/>
      <c r="AT71" s="437"/>
      <c r="AU71" s="437"/>
      <c r="AV71" s="448"/>
      <c r="AW71" s="437"/>
      <c r="AX71" s="437"/>
      <c r="AY71" s="437"/>
      <c r="AZ71" s="437"/>
      <c r="BA71" s="448"/>
      <c r="BB71" s="437"/>
      <c r="BC71" s="437"/>
      <c r="BD71" s="437"/>
      <c r="BE71" s="437"/>
      <c r="BF71" s="448"/>
      <c r="BG71" s="437"/>
      <c r="BH71" s="437"/>
      <c r="BI71" s="437"/>
      <c r="BJ71" s="437"/>
      <c r="BK71" s="194"/>
      <c r="BL71" s="191"/>
      <c r="BM71" s="122"/>
      <c r="BO71" s="27"/>
    </row>
    <row r="72" spans="1:67" ht="14.25">
      <c r="A72" s="502"/>
      <c r="B72" s="36" t="s">
        <v>62</v>
      </c>
      <c r="C72" s="448"/>
      <c r="D72" s="437"/>
      <c r="E72" s="437"/>
      <c r="F72" s="437"/>
      <c r="G72" s="437"/>
      <c r="H72" s="438"/>
      <c r="I72" s="437"/>
      <c r="J72" s="437"/>
      <c r="K72" s="437"/>
      <c r="L72" s="439"/>
      <c r="M72" s="436"/>
      <c r="N72" s="437"/>
      <c r="O72" s="437"/>
      <c r="P72" s="437"/>
      <c r="Q72" s="437"/>
      <c r="R72" s="438"/>
      <c r="S72" s="437"/>
      <c r="T72" s="437"/>
      <c r="U72" s="437"/>
      <c r="V72" s="439"/>
      <c r="W72" s="436"/>
      <c r="X72" s="437"/>
      <c r="Y72" s="437"/>
      <c r="Z72" s="437"/>
      <c r="AA72" s="437"/>
      <c r="AB72" s="438"/>
      <c r="AC72" s="437"/>
      <c r="AD72" s="437"/>
      <c r="AE72" s="437"/>
      <c r="AF72" s="439"/>
      <c r="AG72" s="436"/>
      <c r="AH72" s="437"/>
      <c r="AI72" s="437"/>
      <c r="AJ72" s="437"/>
      <c r="AK72" s="437"/>
      <c r="AL72" s="438"/>
      <c r="AM72" s="437"/>
      <c r="AN72" s="437"/>
      <c r="AO72" s="437"/>
      <c r="AP72" s="439"/>
      <c r="AQ72" s="436"/>
      <c r="AR72" s="437"/>
      <c r="AS72" s="437"/>
      <c r="AT72" s="437"/>
      <c r="AU72" s="437"/>
      <c r="AV72" s="438"/>
      <c r="AW72" s="437"/>
      <c r="AX72" s="437"/>
      <c r="AY72" s="437"/>
      <c r="AZ72" s="439"/>
      <c r="BA72" s="438"/>
      <c r="BB72" s="437"/>
      <c r="BC72" s="437"/>
      <c r="BD72" s="437"/>
      <c r="BE72" s="439"/>
      <c r="BF72" s="436"/>
      <c r="BG72" s="437"/>
      <c r="BH72" s="437"/>
      <c r="BI72" s="437"/>
      <c r="BJ72" s="437"/>
      <c r="BK72" s="195"/>
      <c r="BL72" s="191"/>
      <c r="BM72" s="122"/>
      <c r="BO72" s="27"/>
    </row>
    <row r="73" spans="1:67" ht="14.25">
      <c r="A73" s="502"/>
      <c r="B73" s="36" t="s">
        <v>63</v>
      </c>
      <c r="C73" s="448"/>
      <c r="D73" s="437"/>
      <c r="E73" s="437"/>
      <c r="F73" s="437"/>
      <c r="G73" s="437"/>
      <c r="H73" s="438"/>
      <c r="I73" s="437"/>
      <c r="J73" s="437"/>
      <c r="K73" s="437"/>
      <c r="L73" s="439"/>
      <c r="M73" s="436"/>
      <c r="N73" s="437"/>
      <c r="O73" s="437"/>
      <c r="P73" s="437"/>
      <c r="Q73" s="437"/>
      <c r="R73" s="438"/>
      <c r="S73" s="437"/>
      <c r="T73" s="437"/>
      <c r="U73" s="437"/>
      <c r="V73" s="439"/>
      <c r="W73" s="436"/>
      <c r="X73" s="437"/>
      <c r="Y73" s="437"/>
      <c r="Z73" s="437"/>
      <c r="AA73" s="437"/>
      <c r="AB73" s="438"/>
      <c r="AC73" s="437"/>
      <c r="AD73" s="437"/>
      <c r="AE73" s="437"/>
      <c r="AF73" s="439"/>
      <c r="AG73" s="436"/>
      <c r="AH73" s="437"/>
      <c r="AI73" s="437"/>
      <c r="AJ73" s="437"/>
      <c r="AK73" s="437"/>
      <c r="AL73" s="438"/>
      <c r="AM73" s="437"/>
      <c r="AN73" s="437"/>
      <c r="AO73" s="437"/>
      <c r="AP73" s="439"/>
      <c r="AQ73" s="436"/>
      <c r="AR73" s="437"/>
      <c r="AS73" s="437"/>
      <c r="AT73" s="437"/>
      <c r="AU73" s="437"/>
      <c r="AV73" s="438"/>
      <c r="AW73" s="437"/>
      <c r="AX73" s="437"/>
      <c r="AY73" s="437"/>
      <c r="AZ73" s="439"/>
      <c r="BA73" s="438"/>
      <c r="BB73" s="437"/>
      <c r="BC73" s="437"/>
      <c r="BD73" s="437"/>
      <c r="BE73" s="439"/>
      <c r="BF73" s="436"/>
      <c r="BG73" s="437"/>
      <c r="BH73" s="437"/>
      <c r="BI73" s="437"/>
      <c r="BJ73" s="437"/>
      <c r="BK73" s="195"/>
      <c r="BL73" s="191"/>
      <c r="BM73" s="122"/>
      <c r="BO73" s="27"/>
    </row>
    <row r="74" spans="1:67" ht="14.25">
      <c r="A74" s="502"/>
      <c r="B74" s="38" t="s">
        <v>64</v>
      </c>
      <c r="C74" s="450"/>
      <c r="D74" s="445"/>
      <c r="E74" s="445"/>
      <c r="F74" s="445"/>
      <c r="G74" s="445"/>
      <c r="H74" s="444"/>
      <c r="I74" s="445"/>
      <c r="J74" s="445"/>
      <c r="K74" s="445"/>
      <c r="L74" s="446"/>
      <c r="M74" s="447"/>
      <c r="N74" s="445"/>
      <c r="O74" s="445"/>
      <c r="P74" s="445"/>
      <c r="Q74" s="445"/>
      <c r="R74" s="444"/>
      <c r="S74" s="445"/>
      <c r="T74" s="445"/>
      <c r="U74" s="445"/>
      <c r="V74" s="446"/>
      <c r="W74" s="447"/>
      <c r="X74" s="445"/>
      <c r="Y74" s="445"/>
      <c r="Z74" s="445"/>
      <c r="AA74" s="445"/>
      <c r="AB74" s="444"/>
      <c r="AC74" s="445"/>
      <c r="AD74" s="445"/>
      <c r="AE74" s="445"/>
      <c r="AF74" s="446"/>
      <c r="AG74" s="447"/>
      <c r="AH74" s="445"/>
      <c r="AI74" s="445"/>
      <c r="AJ74" s="445"/>
      <c r="AK74" s="445"/>
      <c r="AL74" s="444"/>
      <c r="AM74" s="445"/>
      <c r="AN74" s="445"/>
      <c r="AO74" s="445"/>
      <c r="AP74" s="446"/>
      <c r="AQ74" s="447"/>
      <c r="AR74" s="445"/>
      <c r="AS74" s="445"/>
      <c r="AT74" s="445"/>
      <c r="AU74" s="445"/>
      <c r="AV74" s="444"/>
      <c r="AW74" s="445"/>
      <c r="AX74" s="445"/>
      <c r="AY74" s="445"/>
      <c r="AZ74" s="446"/>
      <c r="BA74" s="444"/>
      <c r="BB74" s="445"/>
      <c r="BC74" s="445"/>
      <c r="BD74" s="445"/>
      <c r="BE74" s="446"/>
      <c r="BF74" s="447"/>
      <c r="BG74" s="445"/>
      <c r="BH74" s="445"/>
      <c r="BI74" s="445"/>
      <c r="BJ74" s="445"/>
      <c r="BK74" s="196"/>
      <c r="BL74" s="191"/>
      <c r="BM74" s="122"/>
      <c r="BO74" s="27"/>
    </row>
    <row r="75" spans="1:67" ht="14.25">
      <c r="A75" s="505"/>
      <c r="B75" s="385" t="s">
        <v>65</v>
      </c>
      <c r="C75" s="386"/>
      <c r="D75" s="387"/>
      <c r="E75" s="387"/>
      <c r="F75" s="387"/>
      <c r="G75" s="387"/>
      <c r="H75" s="388"/>
      <c r="I75" s="387"/>
      <c r="J75" s="387"/>
      <c r="K75" s="387"/>
      <c r="L75" s="389"/>
      <c r="M75" s="390"/>
      <c r="N75" s="387"/>
      <c r="O75" s="387"/>
      <c r="P75" s="387"/>
      <c r="Q75" s="387"/>
      <c r="R75" s="388"/>
      <c r="S75" s="387"/>
      <c r="T75" s="387"/>
      <c r="U75" s="387"/>
      <c r="V75" s="389"/>
      <c r="W75" s="390"/>
      <c r="X75" s="387"/>
      <c r="Y75" s="387"/>
      <c r="Z75" s="387"/>
      <c r="AA75" s="387"/>
      <c r="AB75" s="388"/>
      <c r="AC75" s="387"/>
      <c r="AD75" s="387"/>
      <c r="AE75" s="387"/>
      <c r="AF75" s="389"/>
      <c r="AG75" s="390"/>
      <c r="AH75" s="387"/>
      <c r="AI75" s="387"/>
      <c r="AJ75" s="387"/>
      <c r="AK75" s="387"/>
      <c r="AL75" s="388"/>
      <c r="AM75" s="387"/>
      <c r="AN75" s="387"/>
      <c r="AO75" s="387"/>
      <c r="AP75" s="389"/>
      <c r="AQ75" s="390"/>
      <c r="AR75" s="387"/>
      <c r="AS75" s="387"/>
      <c r="AT75" s="387"/>
      <c r="AU75" s="387"/>
      <c r="AV75" s="388"/>
      <c r="AW75" s="387"/>
      <c r="AX75" s="387"/>
      <c r="AY75" s="387"/>
      <c r="AZ75" s="389"/>
      <c r="BA75" s="388"/>
      <c r="BB75" s="387"/>
      <c r="BC75" s="387"/>
      <c r="BD75" s="387"/>
      <c r="BE75" s="389"/>
      <c r="BF75" s="390"/>
      <c r="BG75" s="387"/>
      <c r="BH75" s="387"/>
      <c r="BI75" s="387"/>
      <c r="BJ75" s="387"/>
      <c r="BK75" s="391"/>
      <c r="BL75" s="190"/>
      <c r="BM75" s="122"/>
      <c r="BO75" s="27"/>
    </row>
    <row r="76" spans="1:67" ht="14.25">
      <c r="A76" s="501" t="s">
        <v>275</v>
      </c>
      <c r="B76" s="29" t="s">
        <v>57</v>
      </c>
      <c r="C76" s="181"/>
      <c r="D76" s="182"/>
      <c r="E76" s="182"/>
      <c r="F76" s="182"/>
      <c r="G76" s="182"/>
      <c r="H76" s="183"/>
      <c r="I76" s="182"/>
      <c r="J76" s="182"/>
      <c r="K76" s="182"/>
      <c r="L76" s="184"/>
      <c r="M76" s="182"/>
      <c r="N76" s="182"/>
      <c r="O76" s="182"/>
      <c r="P76" s="182"/>
      <c r="Q76" s="182"/>
      <c r="R76" s="183"/>
      <c r="S76" s="182"/>
      <c r="T76" s="182"/>
      <c r="U76" s="182"/>
      <c r="V76" s="184"/>
      <c r="W76" s="182"/>
      <c r="X76" s="182"/>
      <c r="Y76" s="182"/>
      <c r="Z76" s="182"/>
      <c r="AA76" s="182"/>
      <c r="AB76" s="183"/>
      <c r="AC76" s="182"/>
      <c r="AD76" s="182"/>
      <c r="AE76" s="182"/>
      <c r="AF76" s="184"/>
      <c r="AG76" s="182"/>
      <c r="AH76" s="182"/>
      <c r="AI76" s="182"/>
      <c r="AJ76" s="182"/>
      <c r="AK76" s="182"/>
      <c r="AL76" s="183"/>
      <c r="AM76" s="182"/>
      <c r="AN76" s="182"/>
      <c r="AO76" s="182"/>
      <c r="AP76" s="184"/>
      <c r="AQ76" s="182"/>
      <c r="AR76" s="182"/>
      <c r="AS76" s="182"/>
      <c r="AT76" s="182"/>
      <c r="AU76" s="182"/>
      <c r="AV76" s="183"/>
      <c r="AW76" s="182"/>
      <c r="AX76" s="182"/>
      <c r="AY76" s="182"/>
      <c r="AZ76" s="184"/>
      <c r="BA76" s="183"/>
      <c r="BB76" s="182"/>
      <c r="BC76" s="182"/>
      <c r="BD76" s="182"/>
      <c r="BE76" s="184"/>
      <c r="BF76" s="182"/>
      <c r="BG76" s="182"/>
      <c r="BH76" s="182"/>
      <c r="BI76" s="182"/>
      <c r="BJ76" s="182"/>
      <c r="BK76" s="193"/>
      <c r="BL76" s="189"/>
      <c r="BM76" s="122"/>
      <c r="BO76" s="27"/>
    </row>
    <row r="77" spans="1:67" ht="14.25">
      <c r="A77" s="502"/>
      <c r="B77" s="376" t="s">
        <v>58</v>
      </c>
      <c r="C77" s="372"/>
      <c r="D77" s="373"/>
      <c r="E77" s="373"/>
      <c r="F77" s="373"/>
      <c r="G77" s="373"/>
      <c r="H77" s="374"/>
      <c r="I77" s="373"/>
      <c r="J77" s="373"/>
      <c r="K77" s="373"/>
      <c r="L77" s="375"/>
      <c r="M77" s="373"/>
      <c r="N77" s="373"/>
      <c r="O77" s="373"/>
      <c r="P77" s="373"/>
      <c r="Q77" s="373"/>
      <c r="R77" s="374"/>
      <c r="S77" s="373"/>
      <c r="T77" s="373"/>
      <c r="U77" s="373"/>
      <c r="V77" s="375"/>
      <c r="W77" s="373"/>
      <c r="X77" s="373"/>
      <c r="Y77" s="373"/>
      <c r="Z77" s="373"/>
      <c r="AA77" s="373"/>
      <c r="AB77" s="374"/>
      <c r="AC77" s="373"/>
      <c r="AD77" s="373"/>
      <c r="AE77" s="373"/>
      <c r="AF77" s="375"/>
      <c r="AG77" s="373"/>
      <c r="AH77" s="373"/>
      <c r="AI77" s="373"/>
      <c r="AJ77" s="373"/>
      <c r="AK77" s="373"/>
      <c r="AL77" s="374"/>
      <c r="AM77" s="373"/>
      <c r="AN77" s="373"/>
      <c r="AO77" s="373"/>
      <c r="AP77" s="375"/>
      <c r="AQ77" s="373"/>
      <c r="AR77" s="373"/>
      <c r="AS77" s="373"/>
      <c r="AT77" s="373"/>
      <c r="AU77" s="373"/>
      <c r="AV77" s="374"/>
      <c r="AW77" s="373"/>
      <c r="AX77" s="373"/>
      <c r="AY77" s="373"/>
      <c r="AZ77" s="375"/>
      <c r="BA77" s="374"/>
      <c r="BB77" s="373"/>
      <c r="BC77" s="373"/>
      <c r="BD77" s="373"/>
      <c r="BE77" s="375"/>
      <c r="BF77" s="373"/>
      <c r="BG77" s="373"/>
      <c r="BH77" s="373"/>
      <c r="BI77" s="373"/>
      <c r="BJ77" s="373"/>
      <c r="BK77" s="194"/>
      <c r="BL77" s="191"/>
      <c r="BM77" s="122"/>
      <c r="BO77" s="27"/>
    </row>
    <row r="78" spans="1:67" ht="14.25">
      <c r="A78" s="502"/>
      <c r="B78" s="376" t="s">
        <v>59</v>
      </c>
      <c r="C78" s="186"/>
      <c r="D78" s="186"/>
      <c r="E78" s="186"/>
      <c r="F78" s="186"/>
      <c r="G78" s="186"/>
      <c r="H78" s="187"/>
      <c r="I78" s="186"/>
      <c r="J78" s="186"/>
      <c r="K78" s="186"/>
      <c r="L78" s="188"/>
      <c r="M78" s="186"/>
      <c r="N78" s="186"/>
      <c r="O78" s="186"/>
      <c r="P78" s="186"/>
      <c r="Q78" s="186"/>
      <c r="R78" s="187"/>
      <c r="S78" s="186"/>
      <c r="T78" s="186"/>
      <c r="U78" s="186"/>
      <c r="V78" s="188"/>
      <c r="W78" s="186"/>
      <c r="X78" s="186"/>
      <c r="Y78" s="186"/>
      <c r="Z78" s="186"/>
      <c r="AA78" s="186"/>
      <c r="AB78" s="187"/>
      <c r="AC78" s="186"/>
      <c r="AD78" s="186"/>
      <c r="AE78" s="186"/>
      <c r="AF78" s="188"/>
      <c r="AG78" s="186"/>
      <c r="AH78" s="186"/>
      <c r="AI78" s="186"/>
      <c r="AJ78" s="186"/>
      <c r="AK78" s="186"/>
      <c r="AL78" s="187"/>
      <c r="AM78" s="186"/>
      <c r="AN78" s="186"/>
      <c r="AO78" s="186"/>
      <c r="AP78" s="188"/>
      <c r="AQ78" s="186"/>
      <c r="AR78" s="186"/>
      <c r="AS78" s="186"/>
      <c r="AT78" s="186"/>
      <c r="AU78" s="186"/>
      <c r="AV78" s="187"/>
      <c r="AW78" s="186"/>
      <c r="AX78" s="186"/>
      <c r="AY78" s="186"/>
      <c r="AZ78" s="188"/>
      <c r="BA78" s="187"/>
      <c r="BB78" s="186"/>
      <c r="BC78" s="186"/>
      <c r="BD78" s="186"/>
      <c r="BE78" s="188"/>
      <c r="BF78" s="186"/>
      <c r="BG78" s="186"/>
      <c r="BH78" s="186"/>
      <c r="BI78" s="186"/>
      <c r="BJ78" s="186"/>
      <c r="BK78" s="196"/>
      <c r="BL78" s="191"/>
      <c r="BM78" s="122"/>
      <c r="BO78" s="27"/>
    </row>
    <row r="79" spans="1:67" ht="14.25">
      <c r="A79" s="502"/>
      <c r="B79" s="29" t="s">
        <v>60</v>
      </c>
      <c r="C79" s="373"/>
      <c r="D79" s="373"/>
      <c r="E79" s="373"/>
      <c r="F79" s="373"/>
      <c r="G79" s="373"/>
      <c r="H79" s="374"/>
      <c r="I79" s="373"/>
      <c r="J79" s="373"/>
      <c r="K79" s="373"/>
      <c r="L79" s="375"/>
      <c r="M79" s="373"/>
      <c r="N79" s="373"/>
      <c r="O79" s="373"/>
      <c r="P79" s="373"/>
      <c r="Q79" s="373"/>
      <c r="R79" s="374"/>
      <c r="S79" s="373"/>
      <c r="T79" s="373"/>
      <c r="U79" s="373"/>
      <c r="V79" s="375"/>
      <c r="W79" s="373"/>
      <c r="X79" s="373"/>
      <c r="Y79" s="373"/>
      <c r="Z79" s="373"/>
      <c r="AA79" s="373"/>
      <c r="AB79" s="374"/>
      <c r="AC79" s="373"/>
      <c r="AD79" s="373"/>
      <c r="AE79" s="373"/>
      <c r="AF79" s="375"/>
      <c r="AG79" s="373"/>
      <c r="AH79" s="373"/>
      <c r="AI79" s="373"/>
      <c r="AJ79" s="373"/>
      <c r="AK79" s="373"/>
      <c r="AL79" s="374"/>
      <c r="AM79" s="373"/>
      <c r="AN79" s="373"/>
      <c r="AO79" s="373"/>
      <c r="AP79" s="375"/>
      <c r="AQ79" s="373"/>
      <c r="AR79" s="373"/>
      <c r="AS79" s="373"/>
      <c r="AT79" s="373"/>
      <c r="AU79" s="373"/>
      <c r="AV79" s="374"/>
      <c r="AW79" s="373"/>
      <c r="AX79" s="373"/>
      <c r="AY79" s="373"/>
      <c r="AZ79" s="375"/>
      <c r="BA79" s="374"/>
      <c r="BB79" s="373"/>
      <c r="BC79" s="373"/>
      <c r="BD79" s="373"/>
      <c r="BE79" s="375"/>
      <c r="BF79" s="373"/>
      <c r="BG79" s="373"/>
      <c r="BH79" s="373"/>
      <c r="BI79" s="373"/>
      <c r="BJ79" s="373"/>
      <c r="BK79" s="193"/>
      <c r="BL79" s="191"/>
      <c r="BM79" s="122"/>
      <c r="BO79" s="27"/>
    </row>
    <row r="80" spans="1:67" ht="14.25">
      <c r="A80" s="502"/>
      <c r="B80" s="16" t="s">
        <v>61</v>
      </c>
      <c r="C80" s="448"/>
      <c r="D80" s="437"/>
      <c r="E80" s="437"/>
      <c r="F80" s="437"/>
      <c r="G80" s="437"/>
      <c r="H80" s="448"/>
      <c r="I80" s="437"/>
      <c r="J80" s="437"/>
      <c r="K80" s="437"/>
      <c r="L80" s="437"/>
      <c r="M80" s="448"/>
      <c r="N80" s="437"/>
      <c r="O80" s="437"/>
      <c r="P80" s="437"/>
      <c r="Q80" s="437"/>
      <c r="R80" s="448"/>
      <c r="S80" s="437"/>
      <c r="T80" s="437"/>
      <c r="U80" s="437"/>
      <c r="V80" s="437"/>
      <c r="W80" s="448"/>
      <c r="X80" s="437"/>
      <c r="Y80" s="437"/>
      <c r="Z80" s="437"/>
      <c r="AA80" s="437"/>
      <c r="AB80" s="448"/>
      <c r="AC80" s="437"/>
      <c r="AD80" s="437"/>
      <c r="AE80" s="437"/>
      <c r="AF80" s="437"/>
      <c r="AG80" s="448"/>
      <c r="AH80" s="437"/>
      <c r="AI80" s="437"/>
      <c r="AJ80" s="437"/>
      <c r="AK80" s="437"/>
      <c r="AL80" s="448"/>
      <c r="AM80" s="437"/>
      <c r="AN80" s="437"/>
      <c r="AO80" s="437"/>
      <c r="AP80" s="437"/>
      <c r="AQ80" s="448"/>
      <c r="AR80" s="437"/>
      <c r="AS80" s="437"/>
      <c r="AT80" s="437"/>
      <c r="AU80" s="437"/>
      <c r="AV80" s="448"/>
      <c r="AW80" s="437"/>
      <c r="AX80" s="437"/>
      <c r="AY80" s="437"/>
      <c r="AZ80" s="437"/>
      <c r="BA80" s="448"/>
      <c r="BB80" s="437"/>
      <c r="BC80" s="437"/>
      <c r="BD80" s="437"/>
      <c r="BE80" s="437"/>
      <c r="BF80" s="448"/>
      <c r="BG80" s="437"/>
      <c r="BH80" s="437"/>
      <c r="BI80" s="437"/>
      <c r="BJ80" s="437"/>
      <c r="BK80" s="194"/>
      <c r="BL80" s="191"/>
      <c r="BM80" s="122"/>
      <c r="BO80" s="27"/>
    </row>
    <row r="81" spans="1:67" ht="14.25">
      <c r="A81" s="502"/>
      <c r="B81" s="36" t="s">
        <v>62</v>
      </c>
      <c r="C81" s="448"/>
      <c r="D81" s="437"/>
      <c r="E81" s="437"/>
      <c r="F81" s="437"/>
      <c r="G81" s="437"/>
      <c r="H81" s="438"/>
      <c r="I81" s="437"/>
      <c r="J81" s="437"/>
      <c r="K81" s="437"/>
      <c r="L81" s="439"/>
      <c r="M81" s="436"/>
      <c r="N81" s="437"/>
      <c r="O81" s="437"/>
      <c r="P81" s="437"/>
      <c r="Q81" s="437"/>
      <c r="R81" s="438"/>
      <c r="S81" s="437"/>
      <c r="T81" s="437"/>
      <c r="U81" s="437"/>
      <c r="V81" s="439"/>
      <c r="W81" s="436"/>
      <c r="X81" s="437"/>
      <c r="Y81" s="437"/>
      <c r="Z81" s="437"/>
      <c r="AA81" s="437"/>
      <c r="AB81" s="438"/>
      <c r="AC81" s="437"/>
      <c r="AD81" s="437"/>
      <c r="AE81" s="437"/>
      <c r="AF81" s="439"/>
      <c r="AG81" s="436"/>
      <c r="AH81" s="437"/>
      <c r="AI81" s="437"/>
      <c r="AJ81" s="437"/>
      <c r="AK81" s="437"/>
      <c r="AL81" s="438"/>
      <c r="AM81" s="437"/>
      <c r="AN81" s="437"/>
      <c r="AO81" s="437"/>
      <c r="AP81" s="439"/>
      <c r="AQ81" s="436"/>
      <c r="AR81" s="437"/>
      <c r="AS81" s="437"/>
      <c r="AT81" s="437"/>
      <c r="AU81" s="437"/>
      <c r="AV81" s="438"/>
      <c r="AW81" s="437"/>
      <c r="AX81" s="437"/>
      <c r="AY81" s="437"/>
      <c r="AZ81" s="439"/>
      <c r="BA81" s="438"/>
      <c r="BB81" s="437"/>
      <c r="BC81" s="437"/>
      <c r="BD81" s="437"/>
      <c r="BE81" s="439"/>
      <c r="BF81" s="436"/>
      <c r="BG81" s="437"/>
      <c r="BH81" s="437"/>
      <c r="BI81" s="437"/>
      <c r="BJ81" s="437"/>
      <c r="BK81" s="195"/>
      <c r="BL81" s="191"/>
      <c r="BM81" s="122"/>
      <c r="BO81" s="27"/>
    </row>
    <row r="82" spans="1:67" ht="14.25">
      <c r="A82" s="502"/>
      <c r="B82" s="36" t="s">
        <v>63</v>
      </c>
      <c r="C82" s="448"/>
      <c r="D82" s="437"/>
      <c r="E82" s="437"/>
      <c r="F82" s="437"/>
      <c r="G82" s="437"/>
      <c r="H82" s="438"/>
      <c r="I82" s="437"/>
      <c r="J82" s="437"/>
      <c r="K82" s="437"/>
      <c r="L82" s="439"/>
      <c r="M82" s="436"/>
      <c r="N82" s="437"/>
      <c r="O82" s="437"/>
      <c r="P82" s="437"/>
      <c r="Q82" s="437"/>
      <c r="R82" s="438"/>
      <c r="S82" s="437"/>
      <c r="T82" s="437"/>
      <c r="U82" s="437"/>
      <c r="V82" s="439"/>
      <c r="W82" s="436"/>
      <c r="X82" s="437"/>
      <c r="Y82" s="437"/>
      <c r="Z82" s="437"/>
      <c r="AA82" s="437"/>
      <c r="AB82" s="438"/>
      <c r="AC82" s="437"/>
      <c r="AD82" s="437"/>
      <c r="AE82" s="437"/>
      <c r="AF82" s="439"/>
      <c r="AG82" s="436"/>
      <c r="AH82" s="437"/>
      <c r="AI82" s="437"/>
      <c r="AJ82" s="437"/>
      <c r="AK82" s="437"/>
      <c r="AL82" s="438"/>
      <c r="AM82" s="437"/>
      <c r="AN82" s="437"/>
      <c r="AO82" s="437"/>
      <c r="AP82" s="439"/>
      <c r="AQ82" s="436"/>
      <c r="AR82" s="437"/>
      <c r="AS82" s="437"/>
      <c r="AT82" s="437"/>
      <c r="AU82" s="437"/>
      <c r="AV82" s="438"/>
      <c r="AW82" s="437"/>
      <c r="AX82" s="437"/>
      <c r="AY82" s="437"/>
      <c r="AZ82" s="439"/>
      <c r="BA82" s="438"/>
      <c r="BB82" s="437"/>
      <c r="BC82" s="437"/>
      <c r="BD82" s="437"/>
      <c r="BE82" s="439"/>
      <c r="BF82" s="436"/>
      <c r="BG82" s="437"/>
      <c r="BH82" s="437"/>
      <c r="BI82" s="437"/>
      <c r="BJ82" s="437"/>
      <c r="BK82" s="195"/>
      <c r="BL82" s="191"/>
      <c r="BM82" s="122"/>
      <c r="BO82" s="27"/>
    </row>
    <row r="83" spans="1:67" ht="14.25">
      <c r="A83" s="502"/>
      <c r="B83" s="38" t="s">
        <v>64</v>
      </c>
      <c r="C83" s="450"/>
      <c r="D83" s="445"/>
      <c r="E83" s="445"/>
      <c r="F83" s="445"/>
      <c r="G83" s="445"/>
      <c r="H83" s="444"/>
      <c r="I83" s="445"/>
      <c r="J83" s="445"/>
      <c r="K83" s="445"/>
      <c r="L83" s="446"/>
      <c r="M83" s="447"/>
      <c r="N83" s="445"/>
      <c r="O83" s="445"/>
      <c r="P83" s="445"/>
      <c r="Q83" s="445"/>
      <c r="R83" s="444"/>
      <c r="S83" s="445"/>
      <c r="T83" s="445"/>
      <c r="U83" s="445"/>
      <c r="V83" s="446"/>
      <c r="W83" s="447"/>
      <c r="X83" s="445"/>
      <c r="Y83" s="445"/>
      <c r="Z83" s="445"/>
      <c r="AA83" s="445"/>
      <c r="AB83" s="444"/>
      <c r="AC83" s="445"/>
      <c r="AD83" s="445"/>
      <c r="AE83" s="445"/>
      <c r="AF83" s="446"/>
      <c r="AG83" s="447"/>
      <c r="AH83" s="445"/>
      <c r="AI83" s="445"/>
      <c r="AJ83" s="445"/>
      <c r="AK83" s="445"/>
      <c r="AL83" s="444"/>
      <c r="AM83" s="445"/>
      <c r="AN83" s="445"/>
      <c r="AO83" s="445"/>
      <c r="AP83" s="446"/>
      <c r="AQ83" s="447"/>
      <c r="AR83" s="445"/>
      <c r="AS83" s="445"/>
      <c r="AT83" s="445"/>
      <c r="AU83" s="445"/>
      <c r="AV83" s="444"/>
      <c r="AW83" s="445"/>
      <c r="AX83" s="445"/>
      <c r="AY83" s="445"/>
      <c r="AZ83" s="446"/>
      <c r="BA83" s="444"/>
      <c r="BB83" s="445"/>
      <c r="BC83" s="445"/>
      <c r="BD83" s="445"/>
      <c r="BE83" s="446"/>
      <c r="BF83" s="447"/>
      <c r="BG83" s="445"/>
      <c r="BH83" s="445"/>
      <c r="BI83" s="445"/>
      <c r="BJ83" s="445"/>
      <c r="BK83" s="196"/>
      <c r="BL83" s="191"/>
      <c r="BM83" s="122"/>
      <c r="BO83" s="27"/>
    </row>
    <row r="84" spans="1:67" ht="14.25">
      <c r="A84" s="503"/>
      <c r="B84" s="16" t="s">
        <v>65</v>
      </c>
      <c r="C84" s="449"/>
      <c r="D84" s="441"/>
      <c r="E84" s="441"/>
      <c r="F84" s="441"/>
      <c r="G84" s="441"/>
      <c r="H84" s="442"/>
      <c r="I84" s="441"/>
      <c r="J84" s="441"/>
      <c r="K84" s="441"/>
      <c r="L84" s="443"/>
      <c r="M84" s="440"/>
      <c r="N84" s="441"/>
      <c r="O84" s="441"/>
      <c r="P84" s="441"/>
      <c r="Q84" s="441"/>
      <c r="R84" s="442"/>
      <c r="S84" s="441"/>
      <c r="T84" s="441"/>
      <c r="U84" s="441"/>
      <c r="V84" s="443"/>
      <c r="W84" s="440"/>
      <c r="X84" s="441"/>
      <c r="Y84" s="441"/>
      <c r="Z84" s="441"/>
      <c r="AA84" s="441"/>
      <c r="AB84" s="442"/>
      <c r="AC84" s="441"/>
      <c r="AD84" s="441"/>
      <c r="AE84" s="441"/>
      <c r="AF84" s="443"/>
      <c r="AG84" s="440"/>
      <c r="AH84" s="441"/>
      <c r="AI84" s="441"/>
      <c r="AJ84" s="441"/>
      <c r="AK84" s="441"/>
      <c r="AL84" s="442"/>
      <c r="AM84" s="441"/>
      <c r="AN84" s="441"/>
      <c r="AO84" s="441"/>
      <c r="AP84" s="443"/>
      <c r="AQ84" s="440"/>
      <c r="AR84" s="441"/>
      <c r="AS84" s="441"/>
      <c r="AT84" s="441"/>
      <c r="AU84" s="441"/>
      <c r="AV84" s="442"/>
      <c r="AW84" s="441"/>
      <c r="AX84" s="441"/>
      <c r="AY84" s="441"/>
      <c r="AZ84" s="443"/>
      <c r="BA84" s="442"/>
      <c r="BB84" s="441"/>
      <c r="BC84" s="441"/>
      <c r="BD84" s="441"/>
      <c r="BE84" s="443"/>
      <c r="BF84" s="440"/>
      <c r="BG84" s="441"/>
      <c r="BH84" s="441"/>
      <c r="BI84" s="441"/>
      <c r="BJ84" s="441"/>
      <c r="BK84" s="197"/>
      <c r="BL84" s="191"/>
      <c r="BM84" s="122"/>
      <c r="BO84" s="27"/>
    </row>
    <row r="85" spans="1:67" ht="14.25">
      <c r="A85" s="501" t="s">
        <v>276</v>
      </c>
      <c r="B85" s="29" t="s">
        <v>57</v>
      </c>
      <c r="C85" s="181"/>
      <c r="D85" s="182"/>
      <c r="E85" s="182"/>
      <c r="F85" s="182"/>
      <c r="G85" s="182"/>
      <c r="H85" s="183"/>
      <c r="I85" s="182"/>
      <c r="J85" s="182"/>
      <c r="K85" s="182"/>
      <c r="L85" s="184"/>
      <c r="M85" s="182"/>
      <c r="N85" s="182"/>
      <c r="O85" s="182"/>
      <c r="P85" s="182"/>
      <c r="Q85" s="182"/>
      <c r="R85" s="183"/>
      <c r="S85" s="182"/>
      <c r="T85" s="182"/>
      <c r="U85" s="182"/>
      <c r="V85" s="184"/>
      <c r="W85" s="182"/>
      <c r="X85" s="182"/>
      <c r="Y85" s="182"/>
      <c r="Z85" s="182"/>
      <c r="AA85" s="182"/>
      <c r="AB85" s="183"/>
      <c r="AC85" s="182"/>
      <c r="AD85" s="182"/>
      <c r="AE85" s="182"/>
      <c r="AF85" s="184"/>
      <c r="AG85" s="182"/>
      <c r="AH85" s="182"/>
      <c r="AI85" s="182"/>
      <c r="AJ85" s="182"/>
      <c r="AK85" s="182"/>
      <c r="AL85" s="183"/>
      <c r="AM85" s="182"/>
      <c r="AN85" s="182"/>
      <c r="AO85" s="182"/>
      <c r="AP85" s="184"/>
      <c r="AQ85" s="182"/>
      <c r="AR85" s="182"/>
      <c r="AS85" s="182"/>
      <c r="AT85" s="182"/>
      <c r="AU85" s="182"/>
      <c r="AV85" s="183"/>
      <c r="AW85" s="182"/>
      <c r="AX85" s="182"/>
      <c r="AY85" s="182"/>
      <c r="AZ85" s="184"/>
      <c r="BA85" s="183"/>
      <c r="BB85" s="182"/>
      <c r="BC85" s="182"/>
      <c r="BD85" s="182"/>
      <c r="BE85" s="184"/>
      <c r="BF85" s="182"/>
      <c r="BG85" s="182"/>
      <c r="BH85" s="182"/>
      <c r="BI85" s="182"/>
      <c r="BJ85" s="182"/>
      <c r="BK85" s="193"/>
      <c r="BL85" s="189"/>
      <c r="BM85" s="122"/>
      <c r="BO85" s="27"/>
    </row>
    <row r="86" spans="1:67" ht="14.25">
      <c r="A86" s="502"/>
      <c r="B86" s="376" t="s">
        <v>58</v>
      </c>
      <c r="C86" s="372"/>
      <c r="D86" s="373"/>
      <c r="E86" s="373"/>
      <c r="F86" s="373"/>
      <c r="G86" s="373"/>
      <c r="H86" s="374"/>
      <c r="I86" s="373"/>
      <c r="J86" s="373"/>
      <c r="K86" s="373"/>
      <c r="L86" s="375"/>
      <c r="M86" s="373"/>
      <c r="N86" s="373"/>
      <c r="O86" s="373"/>
      <c r="P86" s="373"/>
      <c r="Q86" s="373"/>
      <c r="R86" s="374"/>
      <c r="S86" s="373"/>
      <c r="T86" s="373"/>
      <c r="U86" s="373"/>
      <c r="V86" s="375"/>
      <c r="W86" s="373"/>
      <c r="X86" s="373"/>
      <c r="Y86" s="373"/>
      <c r="Z86" s="373"/>
      <c r="AA86" s="373"/>
      <c r="AB86" s="374"/>
      <c r="AC86" s="373"/>
      <c r="AD86" s="373"/>
      <c r="AE86" s="373"/>
      <c r="AF86" s="375"/>
      <c r="AG86" s="373"/>
      <c r="AH86" s="373"/>
      <c r="AI86" s="373"/>
      <c r="AJ86" s="373"/>
      <c r="AK86" s="373"/>
      <c r="AL86" s="374"/>
      <c r="AM86" s="373"/>
      <c r="AN86" s="373"/>
      <c r="AO86" s="373"/>
      <c r="AP86" s="375"/>
      <c r="AQ86" s="373"/>
      <c r="AR86" s="373"/>
      <c r="AS86" s="373"/>
      <c r="AT86" s="373"/>
      <c r="AU86" s="373"/>
      <c r="AV86" s="374"/>
      <c r="AW86" s="373"/>
      <c r="AX86" s="373"/>
      <c r="AY86" s="373"/>
      <c r="AZ86" s="375"/>
      <c r="BA86" s="374"/>
      <c r="BB86" s="373"/>
      <c r="BC86" s="373"/>
      <c r="BD86" s="373"/>
      <c r="BE86" s="375"/>
      <c r="BF86" s="373"/>
      <c r="BG86" s="373"/>
      <c r="BH86" s="373"/>
      <c r="BI86" s="373"/>
      <c r="BJ86" s="373"/>
      <c r="BK86" s="194"/>
      <c r="BL86" s="191"/>
      <c r="BM86" s="122"/>
      <c r="BO86" s="27"/>
    </row>
    <row r="87" spans="1:67" ht="14.25">
      <c r="A87" s="502"/>
      <c r="B87" s="376" t="s">
        <v>59</v>
      </c>
      <c r="C87" s="186"/>
      <c r="D87" s="186"/>
      <c r="E87" s="186"/>
      <c r="F87" s="186"/>
      <c r="G87" s="186"/>
      <c r="H87" s="187"/>
      <c r="I87" s="186"/>
      <c r="J87" s="186"/>
      <c r="K87" s="186"/>
      <c r="L87" s="188"/>
      <c r="M87" s="186"/>
      <c r="N87" s="186"/>
      <c r="O87" s="186"/>
      <c r="P87" s="186"/>
      <c r="Q87" s="186"/>
      <c r="R87" s="187"/>
      <c r="S87" s="186"/>
      <c r="T87" s="186"/>
      <c r="U87" s="186"/>
      <c r="V87" s="188"/>
      <c r="W87" s="186"/>
      <c r="X87" s="186"/>
      <c r="Y87" s="186"/>
      <c r="Z87" s="186"/>
      <c r="AA87" s="186"/>
      <c r="AB87" s="187"/>
      <c r="AC87" s="186"/>
      <c r="AD87" s="186"/>
      <c r="AE87" s="186"/>
      <c r="AF87" s="188"/>
      <c r="AG87" s="186"/>
      <c r="AH87" s="186"/>
      <c r="AI87" s="186"/>
      <c r="AJ87" s="186"/>
      <c r="AK87" s="186"/>
      <c r="AL87" s="187"/>
      <c r="AM87" s="186"/>
      <c r="AN87" s="186"/>
      <c r="AO87" s="186"/>
      <c r="AP87" s="188"/>
      <c r="AQ87" s="186"/>
      <c r="AR87" s="186"/>
      <c r="AS87" s="186"/>
      <c r="AT87" s="186"/>
      <c r="AU87" s="186"/>
      <c r="AV87" s="187"/>
      <c r="AW87" s="186"/>
      <c r="AX87" s="186"/>
      <c r="AY87" s="186"/>
      <c r="AZ87" s="188"/>
      <c r="BA87" s="187"/>
      <c r="BB87" s="186"/>
      <c r="BC87" s="186"/>
      <c r="BD87" s="186"/>
      <c r="BE87" s="188"/>
      <c r="BF87" s="186"/>
      <c r="BG87" s="186"/>
      <c r="BH87" s="186"/>
      <c r="BI87" s="186"/>
      <c r="BJ87" s="186"/>
      <c r="BK87" s="196"/>
      <c r="BL87" s="191"/>
      <c r="BM87" s="122"/>
      <c r="BO87" s="27"/>
    </row>
    <row r="88" spans="1:67" ht="14.25">
      <c r="A88" s="502"/>
      <c r="B88" s="29" t="s">
        <v>60</v>
      </c>
      <c r="C88" s="373"/>
      <c r="D88" s="373"/>
      <c r="E88" s="373"/>
      <c r="F88" s="373"/>
      <c r="G88" s="373"/>
      <c r="H88" s="374"/>
      <c r="I88" s="373"/>
      <c r="J88" s="373"/>
      <c r="K88" s="373"/>
      <c r="L88" s="375"/>
      <c r="M88" s="373"/>
      <c r="N88" s="373"/>
      <c r="O88" s="373"/>
      <c r="P88" s="373"/>
      <c r="Q88" s="373"/>
      <c r="R88" s="374"/>
      <c r="S88" s="373"/>
      <c r="T88" s="373"/>
      <c r="U88" s="373"/>
      <c r="V88" s="375"/>
      <c r="W88" s="373"/>
      <c r="X88" s="373"/>
      <c r="Y88" s="373"/>
      <c r="Z88" s="373"/>
      <c r="AA88" s="373"/>
      <c r="AB88" s="374"/>
      <c r="AC88" s="373"/>
      <c r="AD88" s="373"/>
      <c r="AE88" s="373"/>
      <c r="AF88" s="375"/>
      <c r="AG88" s="373"/>
      <c r="AH88" s="373"/>
      <c r="AI88" s="373"/>
      <c r="AJ88" s="373"/>
      <c r="AK88" s="373"/>
      <c r="AL88" s="374"/>
      <c r="AM88" s="373"/>
      <c r="AN88" s="373"/>
      <c r="AO88" s="373"/>
      <c r="AP88" s="375"/>
      <c r="AQ88" s="373"/>
      <c r="AR88" s="373"/>
      <c r="AS88" s="373"/>
      <c r="AT88" s="373"/>
      <c r="AU88" s="373"/>
      <c r="AV88" s="374"/>
      <c r="AW88" s="373"/>
      <c r="AX88" s="373"/>
      <c r="AY88" s="373"/>
      <c r="AZ88" s="375"/>
      <c r="BA88" s="374"/>
      <c r="BB88" s="373"/>
      <c r="BC88" s="373"/>
      <c r="BD88" s="373"/>
      <c r="BE88" s="375"/>
      <c r="BF88" s="373"/>
      <c r="BG88" s="373"/>
      <c r="BH88" s="373"/>
      <c r="BI88" s="373"/>
      <c r="BJ88" s="373"/>
      <c r="BK88" s="193"/>
      <c r="BL88" s="191"/>
      <c r="BM88" s="122"/>
      <c r="BO88" s="27"/>
    </row>
    <row r="89" spans="1:67" ht="14.25">
      <c r="A89" s="502"/>
      <c r="B89" s="16" t="s">
        <v>61</v>
      </c>
      <c r="C89" s="448"/>
      <c r="D89" s="437"/>
      <c r="E89" s="437"/>
      <c r="F89" s="437"/>
      <c r="G89" s="437"/>
      <c r="H89" s="448"/>
      <c r="I89" s="437"/>
      <c r="J89" s="437"/>
      <c r="K89" s="437"/>
      <c r="L89" s="437"/>
      <c r="M89" s="448"/>
      <c r="N89" s="437"/>
      <c r="O89" s="437"/>
      <c r="P89" s="437"/>
      <c r="Q89" s="437"/>
      <c r="R89" s="448"/>
      <c r="S89" s="437"/>
      <c r="T89" s="437"/>
      <c r="U89" s="437"/>
      <c r="V89" s="437"/>
      <c r="W89" s="448"/>
      <c r="X89" s="437"/>
      <c r="Y89" s="437"/>
      <c r="Z89" s="437"/>
      <c r="AA89" s="437"/>
      <c r="AB89" s="448"/>
      <c r="AC89" s="437"/>
      <c r="AD89" s="437"/>
      <c r="AE89" s="437"/>
      <c r="AF89" s="437"/>
      <c r="AG89" s="448"/>
      <c r="AH89" s="437"/>
      <c r="AI89" s="437"/>
      <c r="AJ89" s="437"/>
      <c r="AK89" s="437"/>
      <c r="AL89" s="448"/>
      <c r="AM89" s="437"/>
      <c r="AN89" s="437"/>
      <c r="AO89" s="437"/>
      <c r="AP89" s="437"/>
      <c r="AQ89" s="448"/>
      <c r="AR89" s="437"/>
      <c r="AS89" s="437"/>
      <c r="AT89" s="437"/>
      <c r="AU89" s="437"/>
      <c r="AV89" s="448"/>
      <c r="AW89" s="437"/>
      <c r="AX89" s="437"/>
      <c r="AY89" s="437"/>
      <c r="AZ89" s="437"/>
      <c r="BA89" s="448"/>
      <c r="BB89" s="437"/>
      <c r="BC89" s="437"/>
      <c r="BD89" s="437"/>
      <c r="BE89" s="437"/>
      <c r="BF89" s="448"/>
      <c r="BG89" s="437"/>
      <c r="BH89" s="437"/>
      <c r="BI89" s="437"/>
      <c r="BJ89" s="437"/>
      <c r="BK89" s="194"/>
      <c r="BL89" s="191"/>
      <c r="BM89" s="122"/>
      <c r="BO89" s="27"/>
    </row>
    <row r="90" spans="1:67" ht="14.25">
      <c r="A90" s="502"/>
      <c r="B90" s="36" t="s">
        <v>62</v>
      </c>
      <c r="C90" s="448"/>
      <c r="D90" s="437"/>
      <c r="E90" s="437"/>
      <c r="F90" s="437"/>
      <c r="G90" s="437"/>
      <c r="H90" s="438"/>
      <c r="I90" s="437"/>
      <c r="J90" s="437"/>
      <c r="K90" s="437"/>
      <c r="L90" s="439"/>
      <c r="M90" s="436"/>
      <c r="N90" s="437"/>
      <c r="O90" s="437"/>
      <c r="P90" s="437"/>
      <c r="Q90" s="437"/>
      <c r="R90" s="438"/>
      <c r="S90" s="437"/>
      <c r="T90" s="437"/>
      <c r="U90" s="437"/>
      <c r="V90" s="439"/>
      <c r="W90" s="436"/>
      <c r="X90" s="437"/>
      <c r="Y90" s="437"/>
      <c r="Z90" s="437"/>
      <c r="AA90" s="437"/>
      <c r="AB90" s="438"/>
      <c r="AC90" s="437"/>
      <c r="AD90" s="437"/>
      <c r="AE90" s="437"/>
      <c r="AF90" s="439"/>
      <c r="AG90" s="436"/>
      <c r="AH90" s="437"/>
      <c r="AI90" s="437"/>
      <c r="AJ90" s="437"/>
      <c r="AK90" s="437"/>
      <c r="AL90" s="438"/>
      <c r="AM90" s="437"/>
      <c r="AN90" s="437"/>
      <c r="AO90" s="437"/>
      <c r="AP90" s="439"/>
      <c r="AQ90" s="436"/>
      <c r="AR90" s="437"/>
      <c r="AS90" s="437"/>
      <c r="AT90" s="437"/>
      <c r="AU90" s="437"/>
      <c r="AV90" s="438"/>
      <c r="AW90" s="437"/>
      <c r="AX90" s="437"/>
      <c r="AY90" s="437"/>
      <c r="AZ90" s="439"/>
      <c r="BA90" s="438"/>
      <c r="BB90" s="437"/>
      <c r="BC90" s="437"/>
      <c r="BD90" s="437"/>
      <c r="BE90" s="439"/>
      <c r="BF90" s="436"/>
      <c r="BG90" s="437"/>
      <c r="BH90" s="437"/>
      <c r="BI90" s="437"/>
      <c r="BJ90" s="437"/>
      <c r="BK90" s="195"/>
      <c r="BL90" s="191"/>
      <c r="BM90" s="122"/>
      <c r="BO90" s="27"/>
    </row>
    <row r="91" spans="1:67" ht="14.25">
      <c r="A91" s="502"/>
      <c r="B91" s="36" t="s">
        <v>63</v>
      </c>
      <c r="C91" s="448"/>
      <c r="D91" s="437"/>
      <c r="E91" s="437"/>
      <c r="F91" s="437"/>
      <c r="G91" s="437"/>
      <c r="H91" s="438"/>
      <c r="I91" s="437"/>
      <c r="J91" s="437"/>
      <c r="K91" s="437"/>
      <c r="L91" s="439"/>
      <c r="M91" s="436"/>
      <c r="N91" s="437"/>
      <c r="O91" s="437"/>
      <c r="P91" s="437"/>
      <c r="Q91" s="437"/>
      <c r="R91" s="438"/>
      <c r="S91" s="437"/>
      <c r="T91" s="437"/>
      <c r="U91" s="437"/>
      <c r="V91" s="439"/>
      <c r="W91" s="436"/>
      <c r="X91" s="437"/>
      <c r="Y91" s="437"/>
      <c r="Z91" s="437"/>
      <c r="AA91" s="437"/>
      <c r="AB91" s="438"/>
      <c r="AC91" s="437"/>
      <c r="AD91" s="437"/>
      <c r="AE91" s="437"/>
      <c r="AF91" s="439"/>
      <c r="AG91" s="436"/>
      <c r="AH91" s="437"/>
      <c r="AI91" s="437"/>
      <c r="AJ91" s="437"/>
      <c r="AK91" s="437"/>
      <c r="AL91" s="438"/>
      <c r="AM91" s="437"/>
      <c r="AN91" s="437"/>
      <c r="AO91" s="437"/>
      <c r="AP91" s="439"/>
      <c r="AQ91" s="436"/>
      <c r="AR91" s="437"/>
      <c r="AS91" s="437"/>
      <c r="AT91" s="437"/>
      <c r="AU91" s="437"/>
      <c r="AV91" s="438"/>
      <c r="AW91" s="437"/>
      <c r="AX91" s="437"/>
      <c r="AY91" s="437"/>
      <c r="AZ91" s="439"/>
      <c r="BA91" s="438"/>
      <c r="BB91" s="437"/>
      <c r="BC91" s="437"/>
      <c r="BD91" s="437"/>
      <c r="BE91" s="439"/>
      <c r="BF91" s="436"/>
      <c r="BG91" s="437"/>
      <c r="BH91" s="437"/>
      <c r="BI91" s="437"/>
      <c r="BJ91" s="437"/>
      <c r="BK91" s="195"/>
      <c r="BL91" s="191"/>
      <c r="BM91" s="122"/>
      <c r="BO91" s="27"/>
    </row>
    <row r="92" spans="1:67" ht="14.25">
      <c r="A92" s="502"/>
      <c r="B92" s="38" t="s">
        <v>64</v>
      </c>
      <c r="C92" s="450"/>
      <c r="D92" s="445"/>
      <c r="E92" s="445"/>
      <c r="F92" s="445"/>
      <c r="G92" s="445"/>
      <c r="H92" s="444"/>
      <c r="I92" s="445"/>
      <c r="J92" s="445"/>
      <c r="K92" s="445"/>
      <c r="L92" s="446"/>
      <c r="M92" s="447"/>
      <c r="N92" s="445"/>
      <c r="O92" s="445"/>
      <c r="P92" s="445"/>
      <c r="Q92" s="445"/>
      <c r="R92" s="444"/>
      <c r="S92" s="445"/>
      <c r="T92" s="445"/>
      <c r="U92" s="445"/>
      <c r="V92" s="446"/>
      <c r="W92" s="447"/>
      <c r="X92" s="445"/>
      <c r="Y92" s="445"/>
      <c r="Z92" s="445"/>
      <c r="AA92" s="445"/>
      <c r="AB92" s="444"/>
      <c r="AC92" s="445"/>
      <c r="AD92" s="445"/>
      <c r="AE92" s="445"/>
      <c r="AF92" s="446"/>
      <c r="AG92" s="447"/>
      <c r="AH92" s="445"/>
      <c r="AI92" s="445"/>
      <c r="AJ92" s="445"/>
      <c r="AK92" s="445"/>
      <c r="AL92" s="444"/>
      <c r="AM92" s="445"/>
      <c r="AN92" s="445"/>
      <c r="AO92" s="445"/>
      <c r="AP92" s="446"/>
      <c r="AQ92" s="447"/>
      <c r="AR92" s="445"/>
      <c r="AS92" s="445"/>
      <c r="AT92" s="445"/>
      <c r="AU92" s="445"/>
      <c r="AV92" s="444"/>
      <c r="AW92" s="445"/>
      <c r="AX92" s="445"/>
      <c r="AY92" s="445"/>
      <c r="AZ92" s="446"/>
      <c r="BA92" s="444"/>
      <c r="BB92" s="445"/>
      <c r="BC92" s="445"/>
      <c r="BD92" s="445"/>
      <c r="BE92" s="446"/>
      <c r="BF92" s="447"/>
      <c r="BG92" s="445"/>
      <c r="BH92" s="445"/>
      <c r="BI92" s="445"/>
      <c r="BJ92" s="445"/>
      <c r="BK92" s="196"/>
      <c r="BL92" s="191"/>
      <c r="BM92" s="122"/>
      <c r="BO92" s="27"/>
    </row>
    <row r="93" spans="1:67" ht="14.25">
      <c r="A93" s="503"/>
      <c r="B93" s="16" t="s">
        <v>65</v>
      </c>
      <c r="C93" s="449"/>
      <c r="D93" s="441"/>
      <c r="E93" s="441"/>
      <c r="F93" s="441"/>
      <c r="G93" s="441"/>
      <c r="H93" s="442"/>
      <c r="I93" s="441"/>
      <c r="J93" s="441"/>
      <c r="K93" s="441"/>
      <c r="L93" s="443"/>
      <c r="M93" s="440"/>
      <c r="N93" s="441"/>
      <c r="O93" s="441"/>
      <c r="P93" s="441"/>
      <c r="Q93" s="441"/>
      <c r="R93" s="442"/>
      <c r="S93" s="441"/>
      <c r="T93" s="441"/>
      <c r="U93" s="441"/>
      <c r="V93" s="443"/>
      <c r="W93" s="440"/>
      <c r="X93" s="441"/>
      <c r="Y93" s="441"/>
      <c r="Z93" s="441"/>
      <c r="AA93" s="441"/>
      <c r="AB93" s="442"/>
      <c r="AC93" s="441"/>
      <c r="AD93" s="441"/>
      <c r="AE93" s="441"/>
      <c r="AF93" s="443"/>
      <c r="AG93" s="440"/>
      <c r="AH93" s="441"/>
      <c r="AI93" s="441"/>
      <c r="AJ93" s="441"/>
      <c r="AK93" s="441"/>
      <c r="AL93" s="442"/>
      <c r="AM93" s="441"/>
      <c r="AN93" s="441"/>
      <c r="AO93" s="441"/>
      <c r="AP93" s="443"/>
      <c r="AQ93" s="440"/>
      <c r="AR93" s="441"/>
      <c r="AS93" s="441"/>
      <c r="AT93" s="441"/>
      <c r="AU93" s="441"/>
      <c r="AV93" s="442"/>
      <c r="AW93" s="441"/>
      <c r="AX93" s="441"/>
      <c r="AY93" s="441"/>
      <c r="AZ93" s="443"/>
      <c r="BA93" s="442"/>
      <c r="BB93" s="441"/>
      <c r="BC93" s="441"/>
      <c r="BD93" s="441"/>
      <c r="BE93" s="443"/>
      <c r="BF93" s="440"/>
      <c r="BG93" s="441"/>
      <c r="BH93" s="441"/>
      <c r="BI93" s="441"/>
      <c r="BJ93" s="441"/>
      <c r="BK93" s="197"/>
      <c r="BL93" s="191"/>
      <c r="BM93" s="122"/>
      <c r="BO93" s="27"/>
    </row>
    <row r="94" spans="1:67" ht="14.25">
      <c r="A94" s="501" t="s">
        <v>277</v>
      </c>
      <c r="B94" s="29" t="s">
        <v>57</v>
      </c>
      <c r="C94" s="181"/>
      <c r="D94" s="182"/>
      <c r="E94" s="182"/>
      <c r="F94" s="182"/>
      <c r="G94" s="182"/>
      <c r="H94" s="183"/>
      <c r="I94" s="182"/>
      <c r="J94" s="182"/>
      <c r="K94" s="182"/>
      <c r="L94" s="184"/>
      <c r="M94" s="182"/>
      <c r="N94" s="182"/>
      <c r="O94" s="182"/>
      <c r="P94" s="182"/>
      <c r="Q94" s="182"/>
      <c r="R94" s="183"/>
      <c r="S94" s="182"/>
      <c r="T94" s="182"/>
      <c r="U94" s="182"/>
      <c r="V94" s="184"/>
      <c r="W94" s="182"/>
      <c r="X94" s="182"/>
      <c r="Y94" s="182"/>
      <c r="Z94" s="182"/>
      <c r="AA94" s="182"/>
      <c r="AB94" s="183"/>
      <c r="AC94" s="182"/>
      <c r="AD94" s="182"/>
      <c r="AE94" s="182"/>
      <c r="AF94" s="184"/>
      <c r="AG94" s="182"/>
      <c r="AH94" s="182"/>
      <c r="AI94" s="182"/>
      <c r="AJ94" s="182"/>
      <c r="AK94" s="182"/>
      <c r="AL94" s="183"/>
      <c r="AM94" s="182"/>
      <c r="AN94" s="182"/>
      <c r="AO94" s="182"/>
      <c r="AP94" s="184"/>
      <c r="AQ94" s="182"/>
      <c r="AR94" s="182"/>
      <c r="AS94" s="182"/>
      <c r="AT94" s="182"/>
      <c r="AU94" s="182"/>
      <c r="AV94" s="183"/>
      <c r="AW94" s="182"/>
      <c r="AX94" s="182"/>
      <c r="AY94" s="182"/>
      <c r="AZ94" s="184"/>
      <c r="BA94" s="183"/>
      <c r="BB94" s="182"/>
      <c r="BC94" s="182"/>
      <c r="BD94" s="182"/>
      <c r="BE94" s="184"/>
      <c r="BF94" s="182"/>
      <c r="BG94" s="182"/>
      <c r="BH94" s="182"/>
      <c r="BI94" s="182"/>
      <c r="BJ94" s="182"/>
      <c r="BK94" s="193"/>
      <c r="BL94" s="189"/>
      <c r="BM94" s="122"/>
      <c r="BO94" s="27"/>
    </row>
    <row r="95" spans="1:67" ht="14.25">
      <c r="A95" s="502"/>
      <c r="B95" s="376" t="s">
        <v>58</v>
      </c>
      <c r="C95" s="372"/>
      <c r="D95" s="373"/>
      <c r="E95" s="373"/>
      <c r="F95" s="373"/>
      <c r="G95" s="373"/>
      <c r="H95" s="374"/>
      <c r="I95" s="373"/>
      <c r="J95" s="373"/>
      <c r="K95" s="373"/>
      <c r="L95" s="375"/>
      <c r="M95" s="373"/>
      <c r="N95" s="373"/>
      <c r="O95" s="373"/>
      <c r="P95" s="373"/>
      <c r="Q95" s="373"/>
      <c r="R95" s="374"/>
      <c r="S95" s="373"/>
      <c r="T95" s="373"/>
      <c r="U95" s="373"/>
      <c r="V95" s="375"/>
      <c r="W95" s="373"/>
      <c r="X95" s="373"/>
      <c r="Y95" s="373"/>
      <c r="Z95" s="373"/>
      <c r="AA95" s="373"/>
      <c r="AB95" s="374"/>
      <c r="AC95" s="373"/>
      <c r="AD95" s="373"/>
      <c r="AE95" s="373"/>
      <c r="AF95" s="375"/>
      <c r="AG95" s="373"/>
      <c r="AH95" s="373"/>
      <c r="AI95" s="373"/>
      <c r="AJ95" s="373"/>
      <c r="AK95" s="373"/>
      <c r="AL95" s="374"/>
      <c r="AM95" s="373"/>
      <c r="AN95" s="373"/>
      <c r="AO95" s="373"/>
      <c r="AP95" s="375"/>
      <c r="AQ95" s="373"/>
      <c r="AR95" s="373"/>
      <c r="AS95" s="373"/>
      <c r="AT95" s="373"/>
      <c r="AU95" s="373"/>
      <c r="AV95" s="374"/>
      <c r="AW95" s="373"/>
      <c r="AX95" s="373"/>
      <c r="AY95" s="373"/>
      <c r="AZ95" s="375"/>
      <c r="BA95" s="374"/>
      <c r="BB95" s="373"/>
      <c r="BC95" s="373"/>
      <c r="BD95" s="373"/>
      <c r="BE95" s="375"/>
      <c r="BF95" s="373"/>
      <c r="BG95" s="373"/>
      <c r="BH95" s="373"/>
      <c r="BI95" s="373"/>
      <c r="BJ95" s="373"/>
      <c r="BK95" s="194"/>
      <c r="BL95" s="191"/>
      <c r="BM95" s="122"/>
      <c r="BO95" s="27"/>
    </row>
    <row r="96" spans="1:67" ht="14.25">
      <c r="A96" s="502"/>
      <c r="B96" s="376" t="s">
        <v>59</v>
      </c>
      <c r="C96" s="186"/>
      <c r="D96" s="186"/>
      <c r="E96" s="186"/>
      <c r="F96" s="186"/>
      <c r="G96" s="186"/>
      <c r="H96" s="187"/>
      <c r="I96" s="186"/>
      <c r="J96" s="186"/>
      <c r="K96" s="186"/>
      <c r="L96" s="188"/>
      <c r="M96" s="186"/>
      <c r="N96" s="186"/>
      <c r="O96" s="186"/>
      <c r="P96" s="186"/>
      <c r="Q96" s="186"/>
      <c r="R96" s="187"/>
      <c r="S96" s="186"/>
      <c r="T96" s="186"/>
      <c r="U96" s="186"/>
      <c r="V96" s="188"/>
      <c r="W96" s="186"/>
      <c r="X96" s="186"/>
      <c r="Y96" s="186"/>
      <c r="Z96" s="186"/>
      <c r="AA96" s="186"/>
      <c r="AB96" s="187"/>
      <c r="AC96" s="186"/>
      <c r="AD96" s="186"/>
      <c r="AE96" s="186"/>
      <c r="AF96" s="188"/>
      <c r="AG96" s="186"/>
      <c r="AH96" s="186"/>
      <c r="AI96" s="186"/>
      <c r="AJ96" s="186"/>
      <c r="AK96" s="186"/>
      <c r="AL96" s="187"/>
      <c r="AM96" s="186"/>
      <c r="AN96" s="186"/>
      <c r="AO96" s="186"/>
      <c r="AP96" s="188"/>
      <c r="AQ96" s="186"/>
      <c r="AR96" s="186"/>
      <c r="AS96" s="186"/>
      <c r="AT96" s="186"/>
      <c r="AU96" s="186"/>
      <c r="AV96" s="187"/>
      <c r="AW96" s="186"/>
      <c r="AX96" s="186"/>
      <c r="AY96" s="186"/>
      <c r="AZ96" s="188"/>
      <c r="BA96" s="187"/>
      <c r="BB96" s="186"/>
      <c r="BC96" s="186"/>
      <c r="BD96" s="186"/>
      <c r="BE96" s="188"/>
      <c r="BF96" s="186"/>
      <c r="BG96" s="186"/>
      <c r="BH96" s="186"/>
      <c r="BI96" s="186"/>
      <c r="BJ96" s="186"/>
      <c r="BK96" s="196"/>
      <c r="BL96" s="191"/>
      <c r="BM96" s="122"/>
      <c r="BO96" s="27"/>
    </row>
    <row r="97" spans="1:67" ht="14.25">
      <c r="A97" s="502"/>
      <c r="B97" s="29" t="s">
        <v>60</v>
      </c>
      <c r="C97" s="373"/>
      <c r="D97" s="373"/>
      <c r="E97" s="373"/>
      <c r="F97" s="373"/>
      <c r="G97" s="373"/>
      <c r="H97" s="374"/>
      <c r="I97" s="373"/>
      <c r="J97" s="373"/>
      <c r="K97" s="373"/>
      <c r="L97" s="375"/>
      <c r="M97" s="373"/>
      <c r="N97" s="373"/>
      <c r="O97" s="373"/>
      <c r="P97" s="373"/>
      <c r="Q97" s="373"/>
      <c r="R97" s="374"/>
      <c r="S97" s="373"/>
      <c r="T97" s="373"/>
      <c r="U97" s="373"/>
      <c r="V97" s="375"/>
      <c r="W97" s="373"/>
      <c r="X97" s="373"/>
      <c r="Y97" s="373"/>
      <c r="Z97" s="373"/>
      <c r="AA97" s="373"/>
      <c r="AB97" s="374"/>
      <c r="AC97" s="373"/>
      <c r="AD97" s="373"/>
      <c r="AE97" s="373"/>
      <c r="AF97" s="375"/>
      <c r="AG97" s="373"/>
      <c r="AH97" s="373"/>
      <c r="AI97" s="373"/>
      <c r="AJ97" s="373"/>
      <c r="AK97" s="373"/>
      <c r="AL97" s="374"/>
      <c r="AM97" s="373"/>
      <c r="AN97" s="373"/>
      <c r="AO97" s="373"/>
      <c r="AP97" s="375"/>
      <c r="AQ97" s="373"/>
      <c r="AR97" s="373"/>
      <c r="AS97" s="373"/>
      <c r="AT97" s="373"/>
      <c r="AU97" s="373"/>
      <c r="AV97" s="374"/>
      <c r="AW97" s="373"/>
      <c r="AX97" s="373"/>
      <c r="AY97" s="373"/>
      <c r="AZ97" s="375"/>
      <c r="BA97" s="374"/>
      <c r="BB97" s="373"/>
      <c r="BC97" s="373"/>
      <c r="BD97" s="373"/>
      <c r="BE97" s="375"/>
      <c r="BF97" s="373"/>
      <c r="BG97" s="373"/>
      <c r="BH97" s="373"/>
      <c r="BI97" s="373"/>
      <c r="BJ97" s="373"/>
      <c r="BK97" s="193"/>
      <c r="BL97" s="191"/>
      <c r="BM97" s="122"/>
      <c r="BO97" s="27"/>
    </row>
    <row r="98" spans="1:67" ht="14.25">
      <c r="A98" s="502"/>
      <c r="B98" s="16" t="s">
        <v>61</v>
      </c>
      <c r="C98" s="448"/>
      <c r="D98" s="437"/>
      <c r="E98" s="437"/>
      <c r="F98" s="437"/>
      <c r="G98" s="437"/>
      <c r="H98" s="448"/>
      <c r="I98" s="437"/>
      <c r="J98" s="437"/>
      <c r="K98" s="437"/>
      <c r="L98" s="437"/>
      <c r="M98" s="448"/>
      <c r="N98" s="437"/>
      <c r="O98" s="437"/>
      <c r="P98" s="437"/>
      <c r="Q98" s="437"/>
      <c r="R98" s="448"/>
      <c r="S98" s="437"/>
      <c r="T98" s="437"/>
      <c r="U98" s="437"/>
      <c r="V98" s="437"/>
      <c r="W98" s="448"/>
      <c r="X98" s="437"/>
      <c r="Y98" s="437"/>
      <c r="Z98" s="437"/>
      <c r="AA98" s="437"/>
      <c r="AB98" s="448"/>
      <c r="AC98" s="437"/>
      <c r="AD98" s="437"/>
      <c r="AE98" s="437"/>
      <c r="AF98" s="437"/>
      <c r="AG98" s="448"/>
      <c r="AH98" s="437"/>
      <c r="AI98" s="437"/>
      <c r="AJ98" s="437"/>
      <c r="AK98" s="437"/>
      <c r="AL98" s="448"/>
      <c r="AM98" s="437"/>
      <c r="AN98" s="437"/>
      <c r="AO98" s="437"/>
      <c r="AP98" s="437"/>
      <c r="AQ98" s="448"/>
      <c r="AR98" s="437"/>
      <c r="AS98" s="437"/>
      <c r="AT98" s="437"/>
      <c r="AU98" s="437"/>
      <c r="AV98" s="448"/>
      <c r="AW98" s="437"/>
      <c r="AX98" s="437"/>
      <c r="AY98" s="437"/>
      <c r="AZ98" s="437"/>
      <c r="BA98" s="448"/>
      <c r="BB98" s="437"/>
      <c r="BC98" s="437"/>
      <c r="BD98" s="437"/>
      <c r="BE98" s="437"/>
      <c r="BF98" s="448"/>
      <c r="BG98" s="437"/>
      <c r="BH98" s="437"/>
      <c r="BI98" s="437"/>
      <c r="BJ98" s="437"/>
      <c r="BK98" s="194"/>
      <c r="BL98" s="191"/>
      <c r="BM98" s="122"/>
      <c r="BO98" s="27"/>
    </row>
    <row r="99" spans="1:67" ht="14.25">
      <c r="A99" s="502"/>
      <c r="B99" s="36" t="s">
        <v>62</v>
      </c>
      <c r="C99" s="448"/>
      <c r="D99" s="437"/>
      <c r="E99" s="437"/>
      <c r="F99" s="437"/>
      <c r="G99" s="437"/>
      <c r="H99" s="438"/>
      <c r="I99" s="437"/>
      <c r="J99" s="437"/>
      <c r="K99" s="437"/>
      <c r="L99" s="439"/>
      <c r="M99" s="436"/>
      <c r="N99" s="437"/>
      <c r="O99" s="437"/>
      <c r="P99" s="437"/>
      <c r="Q99" s="437"/>
      <c r="R99" s="438"/>
      <c r="S99" s="437"/>
      <c r="T99" s="437"/>
      <c r="U99" s="437"/>
      <c r="V99" s="439"/>
      <c r="W99" s="436"/>
      <c r="X99" s="437"/>
      <c r="Y99" s="437"/>
      <c r="Z99" s="437"/>
      <c r="AA99" s="437"/>
      <c r="AB99" s="438"/>
      <c r="AC99" s="437"/>
      <c r="AD99" s="437"/>
      <c r="AE99" s="437"/>
      <c r="AF99" s="439"/>
      <c r="AG99" s="436"/>
      <c r="AH99" s="437"/>
      <c r="AI99" s="437"/>
      <c r="AJ99" s="437"/>
      <c r="AK99" s="437"/>
      <c r="AL99" s="438"/>
      <c r="AM99" s="437"/>
      <c r="AN99" s="437"/>
      <c r="AO99" s="437"/>
      <c r="AP99" s="439"/>
      <c r="AQ99" s="436"/>
      <c r="AR99" s="437"/>
      <c r="AS99" s="437"/>
      <c r="AT99" s="437"/>
      <c r="AU99" s="437"/>
      <c r="AV99" s="438"/>
      <c r="AW99" s="437"/>
      <c r="AX99" s="437"/>
      <c r="AY99" s="437"/>
      <c r="AZ99" s="439"/>
      <c r="BA99" s="438"/>
      <c r="BB99" s="437"/>
      <c r="BC99" s="437"/>
      <c r="BD99" s="437"/>
      <c r="BE99" s="439"/>
      <c r="BF99" s="436"/>
      <c r="BG99" s="437"/>
      <c r="BH99" s="437"/>
      <c r="BI99" s="437"/>
      <c r="BJ99" s="437"/>
      <c r="BK99" s="195"/>
      <c r="BL99" s="191"/>
      <c r="BM99" s="122"/>
      <c r="BO99" s="27"/>
    </row>
    <row r="100" spans="1:67" ht="14.25">
      <c r="A100" s="502"/>
      <c r="B100" s="36" t="s">
        <v>63</v>
      </c>
      <c r="C100" s="448"/>
      <c r="D100" s="437"/>
      <c r="E100" s="437"/>
      <c r="F100" s="437"/>
      <c r="G100" s="437"/>
      <c r="H100" s="438"/>
      <c r="I100" s="437"/>
      <c r="J100" s="437"/>
      <c r="K100" s="437"/>
      <c r="L100" s="439"/>
      <c r="M100" s="436"/>
      <c r="N100" s="437"/>
      <c r="O100" s="437"/>
      <c r="P100" s="437"/>
      <c r="Q100" s="437"/>
      <c r="R100" s="438"/>
      <c r="S100" s="437"/>
      <c r="T100" s="437"/>
      <c r="U100" s="437"/>
      <c r="V100" s="439"/>
      <c r="W100" s="436"/>
      <c r="X100" s="437"/>
      <c r="Y100" s="437"/>
      <c r="Z100" s="437"/>
      <c r="AA100" s="437"/>
      <c r="AB100" s="438"/>
      <c r="AC100" s="437"/>
      <c r="AD100" s="437"/>
      <c r="AE100" s="437"/>
      <c r="AF100" s="439"/>
      <c r="AG100" s="436"/>
      <c r="AH100" s="437"/>
      <c r="AI100" s="437"/>
      <c r="AJ100" s="437"/>
      <c r="AK100" s="437"/>
      <c r="AL100" s="438"/>
      <c r="AM100" s="437"/>
      <c r="AN100" s="437"/>
      <c r="AO100" s="437"/>
      <c r="AP100" s="439"/>
      <c r="AQ100" s="436"/>
      <c r="AR100" s="437"/>
      <c r="AS100" s="437"/>
      <c r="AT100" s="437"/>
      <c r="AU100" s="437"/>
      <c r="AV100" s="438"/>
      <c r="AW100" s="437"/>
      <c r="AX100" s="437"/>
      <c r="AY100" s="437"/>
      <c r="AZ100" s="439"/>
      <c r="BA100" s="438"/>
      <c r="BB100" s="437"/>
      <c r="BC100" s="437"/>
      <c r="BD100" s="437"/>
      <c r="BE100" s="439"/>
      <c r="BF100" s="436"/>
      <c r="BG100" s="437"/>
      <c r="BH100" s="437"/>
      <c r="BI100" s="437"/>
      <c r="BJ100" s="437"/>
      <c r="BK100" s="195"/>
      <c r="BL100" s="191"/>
      <c r="BM100" s="122"/>
      <c r="BO100" s="27"/>
    </row>
    <row r="101" spans="1:67" ht="14.25">
      <c r="A101" s="502"/>
      <c r="B101" s="38" t="s">
        <v>64</v>
      </c>
      <c r="C101" s="450"/>
      <c r="D101" s="445"/>
      <c r="E101" s="445"/>
      <c r="F101" s="445"/>
      <c r="G101" s="445"/>
      <c r="H101" s="444"/>
      <c r="I101" s="445"/>
      <c r="J101" s="445"/>
      <c r="K101" s="445"/>
      <c r="L101" s="446"/>
      <c r="M101" s="447"/>
      <c r="N101" s="445"/>
      <c r="O101" s="445"/>
      <c r="P101" s="445"/>
      <c r="Q101" s="445"/>
      <c r="R101" s="444"/>
      <c r="S101" s="445"/>
      <c r="T101" s="445"/>
      <c r="U101" s="445"/>
      <c r="V101" s="446"/>
      <c r="W101" s="447"/>
      <c r="X101" s="445"/>
      <c r="Y101" s="445"/>
      <c r="Z101" s="445"/>
      <c r="AA101" s="445"/>
      <c r="AB101" s="444"/>
      <c r="AC101" s="445"/>
      <c r="AD101" s="445"/>
      <c r="AE101" s="445"/>
      <c r="AF101" s="446"/>
      <c r="AG101" s="447"/>
      <c r="AH101" s="445"/>
      <c r="AI101" s="445"/>
      <c r="AJ101" s="445"/>
      <c r="AK101" s="445"/>
      <c r="AL101" s="444"/>
      <c r="AM101" s="445"/>
      <c r="AN101" s="445"/>
      <c r="AO101" s="445"/>
      <c r="AP101" s="446"/>
      <c r="AQ101" s="447"/>
      <c r="AR101" s="445"/>
      <c r="AS101" s="445"/>
      <c r="AT101" s="445"/>
      <c r="AU101" s="445"/>
      <c r="AV101" s="444"/>
      <c r="AW101" s="445"/>
      <c r="AX101" s="445"/>
      <c r="AY101" s="445"/>
      <c r="AZ101" s="446"/>
      <c r="BA101" s="444"/>
      <c r="BB101" s="445"/>
      <c r="BC101" s="445"/>
      <c r="BD101" s="445"/>
      <c r="BE101" s="446"/>
      <c r="BF101" s="447"/>
      <c r="BG101" s="445"/>
      <c r="BH101" s="445"/>
      <c r="BI101" s="445"/>
      <c r="BJ101" s="445"/>
      <c r="BK101" s="196"/>
      <c r="BL101" s="191"/>
      <c r="BM101" s="122"/>
      <c r="BO101" s="27"/>
    </row>
    <row r="102" spans="1:67" ht="14.25">
      <c r="A102" s="505"/>
      <c r="B102" s="385" t="s">
        <v>65</v>
      </c>
      <c r="C102" s="386"/>
      <c r="D102" s="387"/>
      <c r="E102" s="387"/>
      <c r="F102" s="387"/>
      <c r="G102" s="387"/>
      <c r="H102" s="388"/>
      <c r="I102" s="387"/>
      <c r="J102" s="387"/>
      <c r="K102" s="387"/>
      <c r="L102" s="389"/>
      <c r="M102" s="390"/>
      <c r="N102" s="387"/>
      <c r="O102" s="387"/>
      <c r="P102" s="387"/>
      <c r="Q102" s="387"/>
      <c r="R102" s="388"/>
      <c r="S102" s="387"/>
      <c r="T102" s="387"/>
      <c r="U102" s="387"/>
      <c r="V102" s="389"/>
      <c r="W102" s="390"/>
      <c r="X102" s="387"/>
      <c r="Y102" s="387"/>
      <c r="Z102" s="387"/>
      <c r="AA102" s="387"/>
      <c r="AB102" s="388"/>
      <c r="AC102" s="387"/>
      <c r="AD102" s="387"/>
      <c r="AE102" s="387"/>
      <c r="AF102" s="389"/>
      <c r="AG102" s="390"/>
      <c r="AH102" s="387"/>
      <c r="AI102" s="387"/>
      <c r="AJ102" s="387"/>
      <c r="AK102" s="387"/>
      <c r="AL102" s="388"/>
      <c r="AM102" s="387"/>
      <c r="AN102" s="387"/>
      <c r="AO102" s="387"/>
      <c r="AP102" s="389"/>
      <c r="AQ102" s="390"/>
      <c r="AR102" s="387"/>
      <c r="AS102" s="387"/>
      <c r="AT102" s="387"/>
      <c r="AU102" s="387"/>
      <c r="AV102" s="388"/>
      <c r="AW102" s="387"/>
      <c r="AX102" s="387"/>
      <c r="AY102" s="387"/>
      <c r="AZ102" s="389"/>
      <c r="BA102" s="388"/>
      <c r="BB102" s="387"/>
      <c r="BC102" s="387"/>
      <c r="BD102" s="387"/>
      <c r="BE102" s="389"/>
      <c r="BF102" s="390"/>
      <c r="BG102" s="387"/>
      <c r="BH102" s="387"/>
      <c r="BI102" s="387"/>
      <c r="BJ102" s="387"/>
      <c r="BK102" s="391"/>
      <c r="BL102" s="190"/>
      <c r="BM102" s="122"/>
      <c r="BO102" s="27"/>
    </row>
    <row r="103" spans="1:67" ht="20.100000000000001" customHeight="1">
      <c r="A103" s="41" t="s">
        <v>66</v>
      </c>
    </row>
    <row r="104" spans="1:67" ht="20.100000000000001" customHeight="1">
      <c r="A104" s="41" t="s">
        <v>242</v>
      </c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</row>
    <row r="105" spans="1:67" ht="15" customHeight="1">
      <c r="A105" s="41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4"/>
      <c r="Z105" s="354"/>
      <c r="AA105" s="354"/>
    </row>
    <row r="106" spans="1:67" ht="15" customHeight="1">
      <c r="A106" s="41" t="s">
        <v>243</v>
      </c>
    </row>
  </sheetData>
  <customSheetViews>
    <customSheetView guid="{FF9C6FC1-AC61-4DF9-9FDC-EC13B7DFD024}" scale="85" showPageBreaks="1" showGridLines="0" fitToPage="1" printArea="1" view="pageBreakPreview">
      <selection activeCell="AQ42" sqref="AQ42"/>
      <rowBreaks count="2" manualBreakCount="2">
        <brk id="58" max="65" man="1"/>
        <brk id="112" max="65" man="1"/>
      </rowBreaks>
      <pageMargins left="0.78740157480314965" right="0.59055118110236227" top="0.55118110236220474" bottom="0.59055118110236227" header="0.51181102362204722" footer="0.51181102362204722"/>
      <printOptions horizontalCentered="1"/>
      <pageSetup paperSize="9" scale="65" fitToHeight="0" orientation="landscape" r:id="rId1"/>
      <headerFooter alignWithMargins="0"/>
    </customSheetView>
  </customSheetViews>
  <mergeCells count="124">
    <mergeCell ref="C39:G39"/>
    <mergeCell ref="H39:L39"/>
    <mergeCell ref="M39:Q39"/>
    <mergeCell ref="R39:V39"/>
    <mergeCell ref="W39:AA39"/>
    <mergeCell ref="AB39:AF39"/>
    <mergeCell ref="AG39:AK39"/>
    <mergeCell ref="AL39:AP39"/>
    <mergeCell ref="AG37:AK37"/>
    <mergeCell ref="AL37:AP37"/>
    <mergeCell ref="AG38:AK38"/>
    <mergeCell ref="AL38:AP38"/>
    <mergeCell ref="C38:G38"/>
    <mergeCell ref="H38:L38"/>
    <mergeCell ref="M38:Q38"/>
    <mergeCell ref="R38:V38"/>
    <mergeCell ref="W38:AA38"/>
    <mergeCell ref="AB38:AF38"/>
    <mergeCell ref="C37:G37"/>
    <mergeCell ref="H37:L37"/>
    <mergeCell ref="M37:Q37"/>
    <mergeCell ref="R37:V37"/>
    <mergeCell ref="W37:AA37"/>
    <mergeCell ref="AB37:AF37"/>
    <mergeCell ref="C12:G12"/>
    <mergeCell ref="H12:L12"/>
    <mergeCell ref="M12:Q12"/>
    <mergeCell ref="R12:V12"/>
    <mergeCell ref="W12:AA12"/>
    <mergeCell ref="AB12:AF12"/>
    <mergeCell ref="AG12:AK12"/>
    <mergeCell ref="AG36:AK36"/>
    <mergeCell ref="AL36:AP36"/>
    <mergeCell ref="C36:G36"/>
    <mergeCell ref="H36:L36"/>
    <mergeCell ref="M36:Q36"/>
    <mergeCell ref="R36:V36"/>
    <mergeCell ref="W36:AA36"/>
    <mergeCell ref="AB36:AF36"/>
    <mergeCell ref="AQ12:AU12"/>
    <mergeCell ref="AV12:AZ12"/>
    <mergeCell ref="AL6:AP6"/>
    <mergeCell ref="BF8:BJ8"/>
    <mergeCell ref="AL8:AP8"/>
    <mergeCell ref="AQ37:AU37"/>
    <mergeCell ref="AV37:AZ37"/>
    <mergeCell ref="BA37:BE37"/>
    <mergeCell ref="AQ39:AU39"/>
    <mergeCell ref="AV39:AZ39"/>
    <mergeCell ref="BA39:BE39"/>
    <mergeCell ref="AV38:AZ38"/>
    <mergeCell ref="BA38:BE38"/>
    <mergeCell ref="AQ38:AU38"/>
    <mergeCell ref="BF39:BJ39"/>
    <mergeCell ref="BF38:BJ38"/>
    <mergeCell ref="AL12:AP12"/>
    <mergeCell ref="AV36:AZ36"/>
    <mergeCell ref="BA36:BE36"/>
    <mergeCell ref="BF36:BJ36"/>
    <mergeCell ref="BF37:BJ37"/>
    <mergeCell ref="BF12:BJ12"/>
    <mergeCell ref="BA12:BE12"/>
    <mergeCell ref="AV11:AZ11"/>
    <mergeCell ref="BA11:BE11"/>
    <mergeCell ref="BF10:BJ10"/>
    <mergeCell ref="BF11:BJ11"/>
    <mergeCell ref="BF6:BJ6"/>
    <mergeCell ref="BF5:BJ5"/>
    <mergeCell ref="BF9:BJ9"/>
    <mergeCell ref="BF7:BJ7"/>
    <mergeCell ref="C6:G6"/>
    <mergeCell ref="H6:L6"/>
    <mergeCell ref="BA8:BE8"/>
    <mergeCell ref="AV10:AZ10"/>
    <mergeCell ref="BA10:BE10"/>
    <mergeCell ref="R6:V6"/>
    <mergeCell ref="W6:AA6"/>
    <mergeCell ref="AB6:AF6"/>
    <mergeCell ref="AG6:AK6"/>
    <mergeCell ref="C10:G10"/>
    <mergeCell ref="H10:L10"/>
    <mergeCell ref="M10:Q10"/>
    <mergeCell ref="R10:V10"/>
    <mergeCell ref="W10:AA10"/>
    <mergeCell ref="AB10:AF10"/>
    <mergeCell ref="AG10:AK10"/>
    <mergeCell ref="AL10:AP10"/>
    <mergeCell ref="C7:G7"/>
    <mergeCell ref="C11:G11"/>
    <mergeCell ref="A2:BL2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H11:L11"/>
    <mergeCell ref="M11:Q11"/>
    <mergeCell ref="R11:V11"/>
    <mergeCell ref="W11:AA11"/>
    <mergeCell ref="AQ10:AU10"/>
    <mergeCell ref="AQ8:AU8"/>
    <mergeCell ref="AV8:AZ8"/>
    <mergeCell ref="AG8:AK8"/>
    <mergeCell ref="BA6:BE6"/>
    <mergeCell ref="AQ6:AU6"/>
    <mergeCell ref="AB11:AF11"/>
    <mergeCell ref="AG11:AK11"/>
    <mergeCell ref="AL11:AP11"/>
    <mergeCell ref="AQ11:AU11"/>
    <mergeCell ref="AV6:AZ6"/>
    <mergeCell ref="M6:Q6"/>
    <mergeCell ref="M7:Q7"/>
    <mergeCell ref="H7:L7"/>
    <mergeCell ref="M8:Q8"/>
    <mergeCell ref="R8:V8"/>
    <mergeCell ref="W8:AA8"/>
    <mergeCell ref="AB8:AF8"/>
  </mergeCells>
  <phoneticPr fontId="28"/>
  <printOptions horizontalCentered="1"/>
  <pageMargins left="0.78740157480314965" right="0.59055118110236227" top="0.55118110236220474" bottom="0.59055118110236227" header="0.51181102362204722" footer="0.51181102362204722"/>
  <pageSetup paperSize="8" fitToHeight="0" orientation="landscape" r:id="rId2"/>
  <headerFooter alignWithMargins="0"/>
  <rowBreaks count="1" manualBreakCount="1">
    <brk id="57" max="6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1"/>
  <sheetViews>
    <sheetView showGridLines="0" view="pageBreakPreview" zoomScale="90" zoomScaleNormal="100" zoomScaleSheetLayoutView="90" workbookViewId="0">
      <selection activeCell="L9" sqref="L9"/>
    </sheetView>
  </sheetViews>
  <sheetFormatPr defaultColWidth="9" defaultRowHeight="14.25"/>
  <cols>
    <col min="1" max="1" width="5.625" style="44" customWidth="1"/>
    <col min="2" max="2" width="22.375" style="42" customWidth="1"/>
    <col min="3" max="3" width="34.25" style="42" customWidth="1"/>
    <col min="4" max="4" width="11.5" style="42" customWidth="1"/>
    <col min="5" max="14" width="9.375" style="43" customWidth="1"/>
    <col min="15" max="16384" width="9" style="43"/>
  </cols>
  <sheetData>
    <row r="1" spans="1:15" s="8" customFormat="1" ht="18" customHeight="1">
      <c r="A1" s="8" t="s">
        <v>207</v>
      </c>
      <c r="B1" s="11"/>
      <c r="C1" s="11"/>
      <c r="D1" s="11"/>
    </row>
    <row r="2" spans="1:15" s="8" customFormat="1" ht="20.25" customHeight="1">
      <c r="A2" s="562" t="s">
        <v>31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5" ht="5.25" customHeight="1" thickBot="1">
      <c r="B3" s="45"/>
      <c r="C3" s="45"/>
      <c r="D3" s="45"/>
    </row>
    <row r="4" spans="1:15" s="35" customFormat="1" ht="23.1" customHeight="1">
      <c r="A4" s="599" t="s">
        <v>67</v>
      </c>
      <c r="B4" s="597" t="s">
        <v>31</v>
      </c>
      <c r="C4" s="595" t="s">
        <v>68</v>
      </c>
      <c r="D4" s="593" t="s">
        <v>69</v>
      </c>
      <c r="E4" s="601" t="s">
        <v>70</v>
      </c>
      <c r="F4" s="601"/>
      <c r="G4" s="601"/>
      <c r="H4" s="601"/>
      <c r="I4" s="601"/>
      <c r="J4" s="601"/>
      <c r="K4" s="601"/>
      <c r="L4" s="601"/>
      <c r="M4" s="601"/>
      <c r="N4" s="602"/>
      <c r="O4" s="123"/>
    </row>
    <row r="5" spans="1:15" s="35" customFormat="1" ht="23.1" customHeight="1">
      <c r="A5" s="600"/>
      <c r="B5" s="598"/>
      <c r="C5" s="596"/>
      <c r="D5" s="594"/>
      <c r="E5" s="492" t="s">
        <v>256</v>
      </c>
      <c r="F5" s="492" t="s">
        <v>257</v>
      </c>
      <c r="G5" s="492" t="s">
        <v>258</v>
      </c>
      <c r="H5" s="492" t="s">
        <v>259</v>
      </c>
      <c r="I5" s="492" t="s">
        <v>260</v>
      </c>
      <c r="J5" s="492" t="s">
        <v>261</v>
      </c>
      <c r="K5" s="492" t="s">
        <v>262</v>
      </c>
      <c r="L5" s="492" t="s">
        <v>263</v>
      </c>
      <c r="M5" s="492" t="s">
        <v>264</v>
      </c>
      <c r="N5" s="493" t="s">
        <v>265</v>
      </c>
      <c r="O5" s="123"/>
    </row>
    <row r="6" spans="1:15" s="35" customFormat="1" ht="23.1" customHeight="1">
      <c r="A6" s="155">
        <v>1</v>
      </c>
      <c r="B6" s="156"/>
      <c r="C6" s="157"/>
      <c r="D6" s="158"/>
      <c r="E6" s="159"/>
      <c r="F6" s="160"/>
      <c r="G6" s="160"/>
      <c r="H6" s="160"/>
      <c r="I6" s="160"/>
      <c r="J6" s="160"/>
      <c r="K6" s="160"/>
      <c r="L6" s="160"/>
      <c r="M6" s="160"/>
      <c r="N6" s="454"/>
      <c r="O6" s="123"/>
    </row>
    <row r="7" spans="1:15" ht="23.1" customHeight="1">
      <c r="A7" s="161">
        <v>2</v>
      </c>
      <c r="B7" s="162"/>
      <c r="C7" s="163"/>
      <c r="D7" s="164"/>
      <c r="E7" s="165"/>
      <c r="F7" s="166"/>
      <c r="G7" s="166"/>
      <c r="H7" s="166"/>
      <c r="I7" s="166"/>
      <c r="J7" s="166"/>
      <c r="K7" s="166"/>
      <c r="L7" s="166"/>
      <c r="M7" s="166"/>
      <c r="N7" s="455"/>
      <c r="O7" s="123"/>
    </row>
    <row r="8" spans="1:15" s="44" customFormat="1" ht="23.1" customHeight="1">
      <c r="A8" s="161">
        <v>3</v>
      </c>
      <c r="B8" s="162"/>
      <c r="C8" s="163"/>
      <c r="D8" s="164"/>
      <c r="E8" s="167"/>
      <c r="F8" s="168"/>
      <c r="G8" s="168"/>
      <c r="H8" s="168"/>
      <c r="I8" s="168"/>
      <c r="J8" s="168"/>
      <c r="K8" s="168"/>
      <c r="L8" s="168"/>
      <c r="M8" s="168"/>
      <c r="N8" s="456"/>
      <c r="O8" s="123"/>
    </row>
    <row r="9" spans="1:15" ht="23.1" customHeight="1">
      <c r="A9" s="161">
        <v>4</v>
      </c>
      <c r="B9" s="162"/>
      <c r="C9" s="163"/>
      <c r="D9" s="164"/>
      <c r="E9" s="165"/>
      <c r="F9" s="166"/>
      <c r="G9" s="166"/>
      <c r="H9" s="166"/>
      <c r="I9" s="166"/>
      <c r="J9" s="166"/>
      <c r="K9" s="166"/>
      <c r="L9" s="166"/>
      <c r="M9" s="166"/>
      <c r="N9" s="455"/>
      <c r="O9" s="123"/>
    </row>
    <row r="10" spans="1:15" ht="23.1" customHeight="1">
      <c r="A10" s="161">
        <v>5</v>
      </c>
      <c r="B10" s="169"/>
      <c r="C10" s="163"/>
      <c r="D10" s="164"/>
      <c r="E10" s="165"/>
      <c r="F10" s="166"/>
      <c r="G10" s="166"/>
      <c r="H10" s="166"/>
      <c r="I10" s="166"/>
      <c r="J10" s="166"/>
      <c r="K10" s="166"/>
      <c r="L10" s="166"/>
      <c r="M10" s="166"/>
      <c r="N10" s="455"/>
      <c r="O10" s="123"/>
    </row>
    <row r="11" spans="1:15" ht="23.1" customHeight="1">
      <c r="A11" s="161">
        <v>6</v>
      </c>
      <c r="B11" s="169"/>
      <c r="C11" s="163"/>
      <c r="D11" s="164"/>
      <c r="E11" s="165"/>
      <c r="F11" s="166"/>
      <c r="G11" s="166"/>
      <c r="H11" s="166"/>
      <c r="I11" s="166"/>
      <c r="J11" s="166"/>
      <c r="K11" s="166"/>
      <c r="L11" s="166"/>
      <c r="M11" s="166"/>
      <c r="N11" s="455"/>
      <c r="O11" s="123"/>
    </row>
    <row r="12" spans="1:15" ht="23.1" customHeight="1">
      <c r="A12" s="161">
        <v>7</v>
      </c>
      <c r="B12" s="169"/>
      <c r="C12" s="163"/>
      <c r="D12" s="164"/>
      <c r="E12" s="165"/>
      <c r="F12" s="166"/>
      <c r="G12" s="166"/>
      <c r="H12" s="166"/>
      <c r="I12" s="166"/>
      <c r="J12" s="166"/>
      <c r="K12" s="166"/>
      <c r="L12" s="166"/>
      <c r="M12" s="166"/>
      <c r="N12" s="455"/>
      <c r="O12" s="123"/>
    </row>
    <row r="13" spans="1:15" ht="23.1" customHeight="1">
      <c r="A13" s="161">
        <v>8</v>
      </c>
      <c r="B13" s="169"/>
      <c r="C13" s="163"/>
      <c r="D13" s="164"/>
      <c r="E13" s="165"/>
      <c r="F13" s="166"/>
      <c r="G13" s="166"/>
      <c r="H13" s="166"/>
      <c r="I13" s="166"/>
      <c r="J13" s="166"/>
      <c r="K13" s="166"/>
      <c r="L13" s="166"/>
      <c r="M13" s="166"/>
      <c r="N13" s="455"/>
      <c r="O13" s="123"/>
    </row>
    <row r="14" spans="1:15" ht="23.1" customHeight="1">
      <c r="A14" s="161">
        <v>9</v>
      </c>
      <c r="B14" s="169"/>
      <c r="C14" s="163"/>
      <c r="D14" s="164"/>
      <c r="E14" s="165"/>
      <c r="F14" s="166"/>
      <c r="G14" s="166"/>
      <c r="H14" s="166"/>
      <c r="I14" s="166"/>
      <c r="J14" s="166"/>
      <c r="K14" s="166"/>
      <c r="L14" s="166"/>
      <c r="M14" s="166"/>
      <c r="N14" s="455"/>
      <c r="O14" s="123"/>
    </row>
    <row r="15" spans="1:15" ht="23.1" customHeight="1">
      <c r="A15" s="161">
        <v>10</v>
      </c>
      <c r="B15" s="169"/>
      <c r="C15" s="163"/>
      <c r="D15" s="164"/>
      <c r="E15" s="165"/>
      <c r="F15" s="166"/>
      <c r="G15" s="166"/>
      <c r="H15" s="166"/>
      <c r="I15" s="166"/>
      <c r="J15" s="166"/>
      <c r="K15" s="166"/>
      <c r="L15" s="166"/>
      <c r="M15" s="166"/>
      <c r="N15" s="455"/>
      <c r="O15" s="123"/>
    </row>
    <row r="16" spans="1:15" ht="23.1" customHeight="1">
      <c r="A16" s="161">
        <v>11</v>
      </c>
      <c r="B16" s="169"/>
      <c r="C16" s="163"/>
      <c r="D16" s="164"/>
      <c r="E16" s="165"/>
      <c r="F16" s="166"/>
      <c r="G16" s="166"/>
      <c r="H16" s="166"/>
      <c r="I16" s="166"/>
      <c r="J16" s="166"/>
      <c r="K16" s="166"/>
      <c r="L16" s="166"/>
      <c r="M16" s="166"/>
      <c r="N16" s="455"/>
      <c r="O16" s="123"/>
    </row>
    <row r="17" spans="1:15" ht="23.1" customHeight="1">
      <c r="A17" s="161">
        <v>12</v>
      </c>
      <c r="B17" s="169"/>
      <c r="C17" s="163"/>
      <c r="D17" s="164"/>
      <c r="E17" s="165"/>
      <c r="F17" s="166"/>
      <c r="G17" s="166"/>
      <c r="H17" s="166"/>
      <c r="I17" s="166"/>
      <c r="J17" s="166"/>
      <c r="K17" s="166"/>
      <c r="L17" s="166"/>
      <c r="M17" s="166"/>
      <c r="N17" s="455"/>
      <c r="O17" s="123"/>
    </row>
    <row r="18" spans="1:15" ht="23.1" customHeight="1">
      <c r="A18" s="161">
        <v>13</v>
      </c>
      <c r="B18" s="169"/>
      <c r="C18" s="163"/>
      <c r="D18" s="164"/>
      <c r="E18" s="165"/>
      <c r="F18" s="166"/>
      <c r="G18" s="166"/>
      <c r="H18" s="166"/>
      <c r="I18" s="166"/>
      <c r="J18" s="166"/>
      <c r="K18" s="166"/>
      <c r="L18" s="166"/>
      <c r="M18" s="166"/>
      <c r="N18" s="455"/>
      <c r="O18" s="123"/>
    </row>
    <row r="19" spans="1:15" ht="23.1" customHeight="1">
      <c r="A19" s="161">
        <v>14</v>
      </c>
      <c r="B19" s="169"/>
      <c r="C19" s="163"/>
      <c r="D19" s="164"/>
      <c r="E19" s="165"/>
      <c r="F19" s="166"/>
      <c r="G19" s="166"/>
      <c r="H19" s="166"/>
      <c r="I19" s="166"/>
      <c r="J19" s="166"/>
      <c r="K19" s="166"/>
      <c r="L19" s="166"/>
      <c r="M19" s="166"/>
      <c r="N19" s="455"/>
      <c r="O19" s="123"/>
    </row>
    <row r="20" spans="1:15" ht="23.1" customHeight="1">
      <c r="A20" s="161">
        <v>15</v>
      </c>
      <c r="B20" s="169"/>
      <c r="C20" s="163"/>
      <c r="D20" s="164"/>
      <c r="E20" s="165"/>
      <c r="F20" s="166"/>
      <c r="G20" s="166"/>
      <c r="H20" s="166"/>
      <c r="I20" s="166"/>
      <c r="J20" s="166"/>
      <c r="K20" s="166"/>
      <c r="L20" s="166"/>
      <c r="M20" s="166"/>
      <c r="N20" s="455"/>
      <c r="O20" s="123"/>
    </row>
    <row r="21" spans="1:15" ht="23.1" customHeight="1">
      <c r="A21" s="161">
        <v>16</v>
      </c>
      <c r="B21" s="169"/>
      <c r="C21" s="163"/>
      <c r="D21" s="164"/>
      <c r="E21" s="165"/>
      <c r="F21" s="166"/>
      <c r="G21" s="166"/>
      <c r="H21" s="166"/>
      <c r="I21" s="166"/>
      <c r="J21" s="166"/>
      <c r="K21" s="166"/>
      <c r="L21" s="166"/>
      <c r="M21" s="166"/>
      <c r="N21" s="455"/>
      <c r="O21" s="123"/>
    </row>
    <row r="22" spans="1:15" ht="23.1" customHeight="1">
      <c r="A22" s="161">
        <v>17</v>
      </c>
      <c r="B22" s="169"/>
      <c r="C22" s="163"/>
      <c r="D22" s="164"/>
      <c r="E22" s="165"/>
      <c r="F22" s="166"/>
      <c r="G22" s="166"/>
      <c r="H22" s="166"/>
      <c r="I22" s="166"/>
      <c r="J22" s="166"/>
      <c r="K22" s="166"/>
      <c r="L22" s="166"/>
      <c r="M22" s="166"/>
      <c r="N22" s="455"/>
      <c r="O22" s="123"/>
    </row>
    <row r="23" spans="1:15" ht="23.1" customHeight="1">
      <c r="A23" s="161">
        <v>18</v>
      </c>
      <c r="B23" s="169"/>
      <c r="C23" s="163"/>
      <c r="D23" s="164"/>
      <c r="E23" s="165"/>
      <c r="F23" s="166"/>
      <c r="G23" s="166"/>
      <c r="H23" s="166"/>
      <c r="I23" s="166"/>
      <c r="J23" s="166"/>
      <c r="K23" s="166"/>
      <c r="L23" s="166"/>
      <c r="M23" s="166"/>
      <c r="N23" s="455"/>
      <c r="O23" s="123"/>
    </row>
    <row r="24" spans="1:15" s="35" customFormat="1" ht="23.1" customHeight="1">
      <c r="A24" s="161">
        <v>19</v>
      </c>
      <c r="B24" s="169"/>
      <c r="C24" s="163"/>
      <c r="D24" s="164"/>
      <c r="E24" s="170"/>
      <c r="F24" s="171"/>
      <c r="G24" s="171"/>
      <c r="H24" s="171"/>
      <c r="I24" s="171"/>
      <c r="J24" s="171"/>
      <c r="K24" s="171"/>
      <c r="L24" s="171"/>
      <c r="M24" s="171"/>
      <c r="N24" s="457"/>
      <c r="O24" s="123"/>
    </row>
    <row r="25" spans="1:15" s="35" customFormat="1" ht="22.5" customHeight="1" thickBot="1">
      <c r="A25" s="172">
        <v>20</v>
      </c>
      <c r="B25" s="173"/>
      <c r="C25" s="174"/>
      <c r="D25" s="175"/>
      <c r="E25" s="452"/>
      <c r="F25" s="453"/>
      <c r="G25" s="453"/>
      <c r="H25" s="453"/>
      <c r="I25" s="453"/>
      <c r="J25" s="453"/>
      <c r="K25" s="453"/>
      <c r="L25" s="453"/>
      <c r="M25" s="453"/>
      <c r="N25" s="458"/>
      <c r="O25" s="123"/>
    </row>
    <row r="26" spans="1:15" ht="4.5" customHeight="1">
      <c r="A26" s="13"/>
      <c r="B26" s="130"/>
      <c r="C26" s="131"/>
      <c r="D26" s="130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5">
      <c r="A27" s="46" t="s">
        <v>244</v>
      </c>
      <c r="B27" s="47"/>
      <c r="C27" s="48"/>
      <c r="D27" s="47"/>
    </row>
    <row r="28" spans="1:15">
      <c r="A28" s="46" t="s">
        <v>245</v>
      </c>
      <c r="B28" s="47"/>
      <c r="C28" s="48"/>
      <c r="D28" s="47"/>
    </row>
    <row r="29" spans="1:15">
      <c r="A29" s="46" t="s">
        <v>246</v>
      </c>
      <c r="B29" s="47"/>
      <c r="C29" s="48"/>
      <c r="D29" s="47"/>
    </row>
    <row r="30" spans="1:15" ht="14.25" customHeight="1">
      <c r="A30" s="46" t="s">
        <v>247</v>
      </c>
      <c r="B30" s="47"/>
      <c r="C30" s="48"/>
      <c r="N30" s="56"/>
    </row>
    <row r="31" spans="1:15">
      <c r="A31" s="46" t="s">
        <v>248</v>
      </c>
      <c r="B31" s="47"/>
      <c r="C31" s="48"/>
      <c r="N31" s="56"/>
    </row>
  </sheetData>
  <customSheetViews>
    <customSheetView guid="{FF9C6FC1-AC61-4DF9-9FDC-EC13B7DFD024}" showPageBreaks="1" showGridLines="0" fitToPage="1" printArea="1" view="pageBreakPreview" topLeftCell="A88">
      <selection activeCell="P104" sqref="P104:U105"/>
      <rowBreaks count="2" manualBreakCount="2">
        <brk id="37" min="1" max="19" man="1"/>
        <brk id="71" min="1" max="19" man="1"/>
      </rowBreaks>
      <pageMargins left="0.78740157480314965" right="0.78740157480314965" top="0.78740157480314965" bottom="0.59055118110236227" header="0" footer="0"/>
      <printOptions horizontalCentered="1"/>
      <pageSetup paperSize="9" scale="68" fitToHeight="0" orientation="landscape" r:id="rId1"/>
      <headerFooter alignWithMargins="0"/>
    </customSheetView>
  </customSheetViews>
  <mergeCells count="6">
    <mergeCell ref="A2:N2"/>
    <mergeCell ref="D4:D5"/>
    <mergeCell ref="C4:C5"/>
    <mergeCell ref="B4:B5"/>
    <mergeCell ref="A4:A5"/>
    <mergeCell ref="E4:N4"/>
  </mergeCells>
  <phoneticPr fontId="28"/>
  <printOptions horizontalCentered="1"/>
  <pageMargins left="0.78740157480314965" right="0.78740157480314965" top="0.78740157480314965" bottom="0.59055118110236227" header="0" footer="0"/>
  <pageSetup paperSize="8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5"/>
  <sheetViews>
    <sheetView showGridLines="0" view="pageBreakPreview" zoomScale="90" zoomScaleNormal="70" zoomScaleSheetLayoutView="90" workbookViewId="0">
      <selection activeCell="L9" sqref="L9"/>
    </sheetView>
  </sheetViews>
  <sheetFormatPr defaultColWidth="9" defaultRowHeight="14.25"/>
  <cols>
    <col min="1" max="1" width="5.625" style="44" customWidth="1"/>
    <col min="2" max="2" width="22.375" style="42" customWidth="1"/>
    <col min="3" max="3" width="34.25" style="42" customWidth="1"/>
    <col min="4" max="4" width="11.5" style="42" customWidth="1"/>
    <col min="5" max="14" width="9.375" style="43" customWidth="1"/>
    <col min="15" max="16384" width="9" style="43"/>
  </cols>
  <sheetData>
    <row r="1" spans="1:15" s="8" customFormat="1" ht="18" customHeight="1">
      <c r="A1" s="8" t="s">
        <v>208</v>
      </c>
      <c r="B1" s="11"/>
      <c r="C1" s="11"/>
      <c r="D1" s="11"/>
    </row>
    <row r="2" spans="1:15" s="8" customFormat="1" ht="20.25" customHeight="1">
      <c r="A2" s="562" t="s">
        <v>32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1:15" ht="5.25" customHeight="1" thickBot="1">
      <c r="B3" s="45"/>
      <c r="C3" s="45"/>
      <c r="D3" s="45"/>
    </row>
    <row r="4" spans="1:15" s="35" customFormat="1" ht="23.1" customHeight="1">
      <c r="A4" s="603" t="s">
        <v>67</v>
      </c>
      <c r="B4" s="597" t="s">
        <v>32</v>
      </c>
      <c r="C4" s="595" t="s">
        <v>73</v>
      </c>
      <c r="D4" s="593" t="s">
        <v>69</v>
      </c>
      <c r="E4" s="601" t="s">
        <v>70</v>
      </c>
      <c r="F4" s="601"/>
      <c r="G4" s="601"/>
      <c r="H4" s="601"/>
      <c r="I4" s="601"/>
      <c r="J4" s="601"/>
      <c r="K4" s="601"/>
      <c r="L4" s="601"/>
      <c r="M4" s="601"/>
      <c r="N4" s="602"/>
      <c r="O4" s="123"/>
    </row>
    <row r="5" spans="1:15" s="35" customFormat="1" ht="23.1" customHeight="1">
      <c r="A5" s="604"/>
      <c r="B5" s="598"/>
      <c r="C5" s="596"/>
      <c r="D5" s="594"/>
      <c r="E5" s="492" t="s">
        <v>256</v>
      </c>
      <c r="F5" s="492" t="s">
        <v>257</v>
      </c>
      <c r="G5" s="492" t="s">
        <v>258</v>
      </c>
      <c r="H5" s="492" t="s">
        <v>259</v>
      </c>
      <c r="I5" s="492" t="s">
        <v>260</v>
      </c>
      <c r="J5" s="492" t="s">
        <v>261</v>
      </c>
      <c r="K5" s="492" t="s">
        <v>262</v>
      </c>
      <c r="L5" s="492" t="s">
        <v>263</v>
      </c>
      <c r="M5" s="492" t="s">
        <v>264</v>
      </c>
      <c r="N5" s="493" t="s">
        <v>265</v>
      </c>
      <c r="O5" s="123"/>
    </row>
    <row r="6" spans="1:15" s="35" customFormat="1" ht="23.1" customHeight="1">
      <c r="A6" s="155">
        <v>1</v>
      </c>
      <c r="B6" s="156"/>
      <c r="C6" s="157"/>
      <c r="D6" s="158"/>
      <c r="E6" s="159"/>
      <c r="F6" s="160"/>
      <c r="G6" s="160"/>
      <c r="H6" s="160"/>
      <c r="I6" s="160"/>
      <c r="J6" s="160"/>
      <c r="K6" s="160"/>
      <c r="L6" s="160"/>
      <c r="M6" s="160"/>
      <c r="N6" s="454"/>
      <c r="O6" s="123"/>
    </row>
    <row r="7" spans="1:15" ht="23.1" customHeight="1">
      <c r="A7" s="161">
        <v>2</v>
      </c>
      <c r="B7" s="162"/>
      <c r="C7" s="163"/>
      <c r="D7" s="164"/>
      <c r="E7" s="165"/>
      <c r="F7" s="166"/>
      <c r="G7" s="166"/>
      <c r="H7" s="166"/>
      <c r="I7" s="166"/>
      <c r="J7" s="166"/>
      <c r="K7" s="166"/>
      <c r="L7" s="166"/>
      <c r="M7" s="166"/>
      <c r="N7" s="455"/>
      <c r="O7" s="123"/>
    </row>
    <row r="8" spans="1:15" s="44" customFormat="1" ht="23.1" customHeight="1">
      <c r="A8" s="161">
        <v>3</v>
      </c>
      <c r="B8" s="162"/>
      <c r="C8" s="163"/>
      <c r="D8" s="164"/>
      <c r="E8" s="167"/>
      <c r="F8" s="168"/>
      <c r="G8" s="168"/>
      <c r="H8" s="168"/>
      <c r="I8" s="168"/>
      <c r="J8" s="168"/>
      <c r="K8" s="168"/>
      <c r="L8" s="168"/>
      <c r="M8" s="168"/>
      <c r="N8" s="456"/>
      <c r="O8" s="123"/>
    </row>
    <row r="9" spans="1:15" ht="23.1" customHeight="1">
      <c r="A9" s="161">
        <v>4</v>
      </c>
      <c r="B9" s="162"/>
      <c r="C9" s="163"/>
      <c r="D9" s="164"/>
      <c r="E9" s="165"/>
      <c r="F9" s="166"/>
      <c r="G9" s="166"/>
      <c r="H9" s="166"/>
      <c r="I9" s="166"/>
      <c r="J9" s="166"/>
      <c r="K9" s="166"/>
      <c r="L9" s="166"/>
      <c r="M9" s="166"/>
      <c r="N9" s="455"/>
      <c r="O9" s="123"/>
    </row>
    <row r="10" spans="1:15" ht="23.1" customHeight="1">
      <c r="A10" s="161">
        <v>5</v>
      </c>
      <c r="B10" s="169"/>
      <c r="C10" s="163"/>
      <c r="D10" s="164"/>
      <c r="E10" s="165"/>
      <c r="F10" s="166"/>
      <c r="G10" s="166"/>
      <c r="H10" s="166"/>
      <c r="I10" s="166"/>
      <c r="J10" s="166"/>
      <c r="K10" s="166"/>
      <c r="L10" s="166"/>
      <c r="M10" s="166"/>
      <c r="N10" s="455"/>
      <c r="O10" s="123"/>
    </row>
    <row r="11" spans="1:15" ht="23.1" customHeight="1">
      <c r="A11" s="161">
        <v>6</v>
      </c>
      <c r="B11" s="169"/>
      <c r="C11" s="163"/>
      <c r="D11" s="164"/>
      <c r="E11" s="165"/>
      <c r="F11" s="166"/>
      <c r="G11" s="166"/>
      <c r="H11" s="166"/>
      <c r="I11" s="166"/>
      <c r="J11" s="166"/>
      <c r="K11" s="166"/>
      <c r="L11" s="166"/>
      <c r="M11" s="166"/>
      <c r="N11" s="455"/>
      <c r="O11" s="123"/>
    </row>
    <row r="12" spans="1:15" ht="23.1" customHeight="1">
      <c r="A12" s="161">
        <v>7</v>
      </c>
      <c r="B12" s="169"/>
      <c r="C12" s="163"/>
      <c r="D12" s="164"/>
      <c r="E12" s="165"/>
      <c r="F12" s="166"/>
      <c r="G12" s="166"/>
      <c r="H12" s="166"/>
      <c r="I12" s="166"/>
      <c r="J12" s="166"/>
      <c r="K12" s="166"/>
      <c r="L12" s="166"/>
      <c r="M12" s="166"/>
      <c r="N12" s="455"/>
      <c r="O12" s="123"/>
    </row>
    <row r="13" spans="1:15" ht="23.1" customHeight="1">
      <c r="A13" s="161">
        <v>8</v>
      </c>
      <c r="B13" s="169"/>
      <c r="C13" s="163"/>
      <c r="D13" s="164"/>
      <c r="E13" s="165"/>
      <c r="F13" s="166"/>
      <c r="G13" s="166"/>
      <c r="H13" s="166"/>
      <c r="I13" s="166"/>
      <c r="J13" s="166"/>
      <c r="K13" s="166"/>
      <c r="L13" s="166"/>
      <c r="M13" s="166"/>
      <c r="N13" s="455"/>
      <c r="O13" s="123"/>
    </row>
    <row r="14" spans="1:15" ht="23.1" customHeight="1">
      <c r="A14" s="161">
        <v>9</v>
      </c>
      <c r="B14" s="169"/>
      <c r="C14" s="163"/>
      <c r="D14" s="164"/>
      <c r="E14" s="165"/>
      <c r="F14" s="166"/>
      <c r="G14" s="166"/>
      <c r="H14" s="166"/>
      <c r="I14" s="166"/>
      <c r="J14" s="166"/>
      <c r="K14" s="166"/>
      <c r="L14" s="166"/>
      <c r="M14" s="166"/>
      <c r="N14" s="455"/>
      <c r="O14" s="123"/>
    </row>
    <row r="15" spans="1:15" ht="23.1" customHeight="1">
      <c r="A15" s="161">
        <v>10</v>
      </c>
      <c r="B15" s="169"/>
      <c r="C15" s="163"/>
      <c r="D15" s="164"/>
      <c r="E15" s="165"/>
      <c r="F15" s="166"/>
      <c r="G15" s="166"/>
      <c r="H15" s="166"/>
      <c r="I15" s="166"/>
      <c r="J15" s="166"/>
      <c r="K15" s="166"/>
      <c r="L15" s="166"/>
      <c r="M15" s="166"/>
      <c r="N15" s="455"/>
      <c r="O15" s="123"/>
    </row>
    <row r="16" spans="1:15" ht="23.1" customHeight="1">
      <c r="A16" s="161">
        <v>11</v>
      </c>
      <c r="B16" s="169"/>
      <c r="C16" s="163"/>
      <c r="D16" s="164"/>
      <c r="E16" s="165"/>
      <c r="F16" s="166"/>
      <c r="G16" s="166"/>
      <c r="H16" s="166"/>
      <c r="I16" s="166"/>
      <c r="J16" s="166"/>
      <c r="K16" s="166"/>
      <c r="L16" s="166"/>
      <c r="M16" s="166"/>
      <c r="N16" s="455"/>
      <c r="O16" s="123"/>
    </row>
    <row r="17" spans="1:15" ht="23.1" customHeight="1">
      <c r="A17" s="161">
        <v>12</v>
      </c>
      <c r="B17" s="169"/>
      <c r="C17" s="163"/>
      <c r="D17" s="164"/>
      <c r="E17" s="165"/>
      <c r="F17" s="166"/>
      <c r="G17" s="166"/>
      <c r="H17" s="166"/>
      <c r="I17" s="166"/>
      <c r="J17" s="166"/>
      <c r="K17" s="166"/>
      <c r="L17" s="166"/>
      <c r="M17" s="166"/>
      <c r="N17" s="455"/>
      <c r="O17" s="123"/>
    </row>
    <row r="18" spans="1:15" ht="23.1" customHeight="1">
      <c r="A18" s="161">
        <v>13</v>
      </c>
      <c r="B18" s="169"/>
      <c r="C18" s="163"/>
      <c r="D18" s="164"/>
      <c r="E18" s="165"/>
      <c r="F18" s="166"/>
      <c r="G18" s="166"/>
      <c r="H18" s="166"/>
      <c r="I18" s="166"/>
      <c r="J18" s="166"/>
      <c r="K18" s="166"/>
      <c r="L18" s="166"/>
      <c r="M18" s="166"/>
      <c r="N18" s="455"/>
      <c r="O18" s="123"/>
    </row>
    <row r="19" spans="1:15" ht="23.1" customHeight="1">
      <c r="A19" s="161">
        <v>14</v>
      </c>
      <c r="B19" s="169"/>
      <c r="C19" s="163"/>
      <c r="D19" s="164"/>
      <c r="E19" s="165"/>
      <c r="F19" s="166"/>
      <c r="G19" s="166"/>
      <c r="H19" s="166"/>
      <c r="I19" s="166"/>
      <c r="J19" s="166"/>
      <c r="K19" s="166"/>
      <c r="L19" s="166"/>
      <c r="M19" s="166"/>
      <c r="N19" s="455"/>
      <c r="O19" s="123"/>
    </row>
    <row r="20" spans="1:15" ht="23.1" customHeight="1">
      <c r="A20" s="161">
        <v>15</v>
      </c>
      <c r="B20" s="169"/>
      <c r="C20" s="163"/>
      <c r="D20" s="164"/>
      <c r="E20" s="165"/>
      <c r="F20" s="166"/>
      <c r="G20" s="166"/>
      <c r="H20" s="166"/>
      <c r="I20" s="166"/>
      <c r="J20" s="166"/>
      <c r="K20" s="166"/>
      <c r="L20" s="166"/>
      <c r="M20" s="166"/>
      <c r="N20" s="455"/>
      <c r="O20" s="123"/>
    </row>
    <row r="21" spans="1:15" ht="23.1" customHeight="1">
      <c r="A21" s="161">
        <v>16</v>
      </c>
      <c r="B21" s="169"/>
      <c r="C21" s="163"/>
      <c r="D21" s="164"/>
      <c r="E21" s="165"/>
      <c r="F21" s="166"/>
      <c r="G21" s="166"/>
      <c r="H21" s="166"/>
      <c r="I21" s="166"/>
      <c r="J21" s="166"/>
      <c r="K21" s="166"/>
      <c r="L21" s="166"/>
      <c r="M21" s="166"/>
      <c r="N21" s="455"/>
      <c r="O21" s="123"/>
    </row>
    <row r="22" spans="1:15" ht="23.1" customHeight="1">
      <c r="A22" s="161">
        <v>17</v>
      </c>
      <c r="B22" s="169"/>
      <c r="C22" s="163"/>
      <c r="D22" s="164"/>
      <c r="E22" s="165"/>
      <c r="F22" s="166"/>
      <c r="G22" s="166"/>
      <c r="H22" s="166"/>
      <c r="I22" s="166"/>
      <c r="J22" s="166"/>
      <c r="K22" s="166"/>
      <c r="L22" s="166"/>
      <c r="M22" s="166"/>
      <c r="N22" s="455"/>
      <c r="O22" s="123"/>
    </row>
    <row r="23" spans="1:15" ht="23.1" customHeight="1">
      <c r="A23" s="161">
        <v>18</v>
      </c>
      <c r="B23" s="169"/>
      <c r="C23" s="163"/>
      <c r="D23" s="164"/>
      <c r="E23" s="165"/>
      <c r="F23" s="166"/>
      <c r="G23" s="166"/>
      <c r="H23" s="166"/>
      <c r="I23" s="166"/>
      <c r="J23" s="166"/>
      <c r="K23" s="166"/>
      <c r="L23" s="166"/>
      <c r="M23" s="166"/>
      <c r="N23" s="455"/>
      <c r="O23" s="123"/>
    </row>
    <row r="24" spans="1:15" s="35" customFormat="1" ht="23.1" customHeight="1">
      <c r="A24" s="161">
        <v>19</v>
      </c>
      <c r="B24" s="169"/>
      <c r="C24" s="163"/>
      <c r="D24" s="164"/>
      <c r="E24" s="170"/>
      <c r="F24" s="171"/>
      <c r="G24" s="171"/>
      <c r="H24" s="171"/>
      <c r="I24" s="171"/>
      <c r="J24" s="171"/>
      <c r="K24" s="171"/>
      <c r="L24" s="171"/>
      <c r="M24" s="171"/>
      <c r="N24" s="457"/>
      <c r="O24" s="123"/>
    </row>
    <row r="25" spans="1:15" s="35" customFormat="1" ht="22.5" customHeight="1">
      <c r="A25" s="161">
        <v>20</v>
      </c>
      <c r="B25" s="169"/>
      <c r="C25" s="163"/>
      <c r="D25" s="164"/>
      <c r="E25" s="170"/>
      <c r="F25" s="171"/>
      <c r="G25" s="171"/>
      <c r="H25" s="171"/>
      <c r="I25" s="171"/>
      <c r="J25" s="171"/>
      <c r="K25" s="171"/>
      <c r="L25" s="171"/>
      <c r="M25" s="171"/>
      <c r="N25" s="457"/>
      <c r="O25" s="123"/>
    </row>
    <row r="26" spans="1:15" ht="23.1" customHeight="1">
      <c r="A26" s="161">
        <v>21</v>
      </c>
      <c r="B26" s="169"/>
      <c r="C26" s="163"/>
      <c r="D26" s="164"/>
      <c r="E26" s="165"/>
      <c r="F26" s="166"/>
      <c r="G26" s="166"/>
      <c r="H26" s="166"/>
      <c r="I26" s="166"/>
      <c r="J26" s="166"/>
      <c r="K26" s="166"/>
      <c r="L26" s="166"/>
      <c r="M26" s="166"/>
      <c r="N26" s="455"/>
      <c r="O26" s="123"/>
    </row>
    <row r="27" spans="1:15" ht="23.1" customHeight="1">
      <c r="A27" s="161">
        <v>22</v>
      </c>
      <c r="B27" s="169"/>
      <c r="C27" s="163"/>
      <c r="D27" s="164"/>
      <c r="E27" s="165"/>
      <c r="F27" s="166"/>
      <c r="G27" s="166"/>
      <c r="H27" s="166"/>
      <c r="I27" s="166"/>
      <c r="J27" s="166"/>
      <c r="K27" s="166"/>
      <c r="L27" s="166"/>
      <c r="M27" s="166"/>
      <c r="N27" s="455"/>
      <c r="O27" s="123"/>
    </row>
    <row r="28" spans="1:15" ht="23.1" customHeight="1">
      <c r="A28" s="161">
        <v>23</v>
      </c>
      <c r="B28" s="169"/>
      <c r="C28" s="163"/>
      <c r="D28" s="164"/>
      <c r="E28" s="165"/>
      <c r="F28" s="166"/>
      <c r="G28" s="166"/>
      <c r="H28" s="166"/>
      <c r="I28" s="166"/>
      <c r="J28" s="166"/>
      <c r="K28" s="166"/>
      <c r="L28" s="166"/>
      <c r="M28" s="166"/>
      <c r="N28" s="455"/>
      <c r="O28" s="123"/>
    </row>
    <row r="29" spans="1:15" ht="23.1" customHeight="1">
      <c r="A29" s="161">
        <v>24</v>
      </c>
      <c r="B29" s="169"/>
      <c r="C29" s="163"/>
      <c r="D29" s="164"/>
      <c r="E29" s="165"/>
      <c r="F29" s="166"/>
      <c r="G29" s="166"/>
      <c r="H29" s="166"/>
      <c r="I29" s="166"/>
      <c r="J29" s="166"/>
      <c r="K29" s="166"/>
      <c r="L29" s="166"/>
      <c r="M29" s="166"/>
      <c r="N29" s="455"/>
      <c r="O29" s="123"/>
    </row>
    <row r="30" spans="1:15" ht="23.1" customHeight="1" thickBot="1">
      <c r="A30" s="172">
        <v>25</v>
      </c>
      <c r="B30" s="173"/>
      <c r="C30" s="174"/>
      <c r="D30" s="175"/>
      <c r="E30" s="176"/>
      <c r="F30" s="177"/>
      <c r="G30" s="177"/>
      <c r="H30" s="177"/>
      <c r="I30" s="177"/>
      <c r="J30" s="177"/>
      <c r="K30" s="177"/>
      <c r="L30" s="177"/>
      <c r="M30" s="177"/>
      <c r="N30" s="483"/>
      <c r="O30" s="123"/>
    </row>
    <row r="31" spans="1:15" ht="4.5" customHeight="1">
      <c r="A31" s="13"/>
      <c r="B31" s="130"/>
      <c r="C31" s="131"/>
      <c r="D31" s="130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5">
      <c r="A32" s="46" t="s">
        <v>244</v>
      </c>
      <c r="B32" s="47"/>
      <c r="C32" s="48"/>
      <c r="D32" s="47"/>
    </row>
    <row r="33" spans="1:14">
      <c r="A33" s="46" t="s">
        <v>249</v>
      </c>
      <c r="B33" s="47"/>
      <c r="C33" s="48"/>
      <c r="D33" s="47"/>
    </row>
    <row r="34" spans="1:14" ht="14.25" customHeight="1">
      <c r="A34" s="46" t="s">
        <v>71</v>
      </c>
      <c r="B34" s="47"/>
      <c r="C34" s="48"/>
      <c r="N34" s="56"/>
    </row>
    <row r="35" spans="1:14">
      <c r="A35" s="46" t="s">
        <v>72</v>
      </c>
      <c r="B35" s="47"/>
      <c r="C35" s="48"/>
      <c r="N35" s="56"/>
    </row>
  </sheetData>
  <customSheetViews>
    <customSheetView guid="{FF9C6FC1-AC61-4DF9-9FDC-EC13B7DFD024}" showPageBreaks="1" showGridLines="0" fitToPage="1" printArea="1" view="pageBreakPreview" topLeftCell="A85">
      <selection activeCell="O103" sqref="O103"/>
      <rowBreaks count="2" manualBreakCount="2">
        <brk id="37" min="1" max="19" man="1"/>
        <brk id="71" min="1" max="19" man="1"/>
      </rowBreaks>
      <pageMargins left="0.78740157480314965" right="0.78740157480314965" top="0.78740157480314965" bottom="0.59055118110236227" header="0" footer="0"/>
      <printOptions horizontalCentered="1"/>
      <pageSetup paperSize="9" scale="68" fitToHeight="0" orientation="landscape" r:id="rId1"/>
      <headerFooter alignWithMargins="0"/>
    </customSheetView>
  </customSheetViews>
  <mergeCells count="6">
    <mergeCell ref="A2:N2"/>
    <mergeCell ref="D4:D5"/>
    <mergeCell ref="C4:C5"/>
    <mergeCell ref="B4:B5"/>
    <mergeCell ref="A4:A5"/>
    <mergeCell ref="E4:N4"/>
  </mergeCells>
  <phoneticPr fontId="28"/>
  <printOptions horizontalCentered="1"/>
  <pageMargins left="0.78740157480314965" right="0.78740157480314965" top="0.78740157480314965" bottom="0.59055118110236227" header="0" footer="0"/>
  <pageSetup paperSize="8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view="pageBreakPreview" topLeftCell="A10" zoomScale="90" zoomScaleNormal="100" zoomScaleSheetLayoutView="90" workbookViewId="0">
      <selection activeCell="L9" sqref="L9"/>
    </sheetView>
  </sheetViews>
  <sheetFormatPr defaultColWidth="9" defaultRowHeight="13.5"/>
  <cols>
    <col min="1" max="1" width="3.875" style="115" customWidth="1"/>
    <col min="2" max="2" width="21.875" style="115" customWidth="1"/>
    <col min="3" max="3" width="18.75" style="115" customWidth="1"/>
    <col min="4" max="4" width="59.375" style="115" customWidth="1"/>
    <col min="5" max="5" width="68.75" style="115" customWidth="1"/>
    <col min="6" max="6" width="26.75" style="115" customWidth="1"/>
    <col min="7" max="7" width="3.625" style="115" customWidth="1"/>
    <col min="8" max="16384" width="9" style="115"/>
  </cols>
  <sheetData>
    <row r="1" spans="1:6" s="226" customFormat="1">
      <c r="A1" s="225" t="s">
        <v>278</v>
      </c>
    </row>
    <row r="2" spans="1:6" ht="25.5">
      <c r="A2" s="605" t="s">
        <v>177</v>
      </c>
      <c r="B2" s="605"/>
      <c r="C2" s="605"/>
      <c r="D2" s="605"/>
      <c r="E2" s="605"/>
      <c r="F2" s="605"/>
    </row>
    <row r="4" spans="1:6">
      <c r="B4" s="227"/>
    </row>
    <row r="5" spans="1:6" ht="15" customHeight="1">
      <c r="A5" s="606" t="s">
        <v>14</v>
      </c>
      <c r="B5" s="606" t="s">
        <v>178</v>
      </c>
      <c r="C5" s="606" t="s">
        <v>179</v>
      </c>
      <c r="D5" s="397" t="s">
        <v>180</v>
      </c>
      <c r="E5" s="609" t="s">
        <v>181</v>
      </c>
      <c r="F5" s="609"/>
    </row>
    <row r="6" spans="1:6" ht="15" customHeight="1">
      <c r="A6" s="606"/>
      <c r="B6" s="606"/>
      <c r="C6" s="606"/>
      <c r="D6" s="398" t="s">
        <v>182</v>
      </c>
      <c r="E6" s="116" t="s">
        <v>183</v>
      </c>
      <c r="F6" s="116" t="s">
        <v>15</v>
      </c>
    </row>
    <row r="7" spans="1:6" ht="28.15" customHeight="1">
      <c r="A7" s="228">
        <v>1</v>
      </c>
      <c r="B7" s="229"/>
      <c r="C7" s="228"/>
      <c r="D7" s="406"/>
      <c r="E7" s="400"/>
      <c r="F7" s="229"/>
    </row>
    <row r="8" spans="1:6" ht="28.15" customHeight="1">
      <c r="A8" s="228">
        <v>2</v>
      </c>
      <c r="B8" s="229"/>
      <c r="C8" s="228"/>
      <c r="D8" s="407"/>
      <c r="E8" s="401"/>
      <c r="F8" s="229"/>
    </row>
    <row r="9" spans="1:6" ht="28.15" customHeight="1">
      <c r="A9" s="228">
        <v>3</v>
      </c>
      <c r="B9" s="229"/>
      <c r="C9" s="228"/>
      <c r="D9" s="407"/>
      <c r="E9" s="401"/>
      <c r="F9" s="229"/>
    </row>
    <row r="10" spans="1:6" ht="28.15" customHeight="1">
      <c r="A10" s="228">
        <v>4</v>
      </c>
      <c r="B10" s="229"/>
      <c r="C10" s="228"/>
      <c r="D10" s="407"/>
      <c r="E10" s="401"/>
      <c r="F10" s="229"/>
    </row>
    <row r="11" spans="1:6" ht="28.15" customHeight="1">
      <c r="A11" s="228">
        <v>5</v>
      </c>
      <c r="B11" s="229"/>
      <c r="C11" s="228"/>
      <c r="D11" s="407"/>
      <c r="E11" s="401"/>
      <c r="F11" s="229"/>
    </row>
    <row r="12" spans="1:6" ht="28.15" customHeight="1">
      <c r="A12" s="228">
        <v>6</v>
      </c>
      <c r="B12" s="229"/>
      <c r="C12" s="228"/>
      <c r="D12" s="407"/>
      <c r="E12" s="401"/>
      <c r="F12" s="229"/>
    </row>
    <row r="13" spans="1:6" ht="28.15" customHeight="1">
      <c r="A13" s="228">
        <v>7</v>
      </c>
      <c r="B13" s="229"/>
      <c r="C13" s="228"/>
      <c r="D13" s="407"/>
      <c r="E13" s="400"/>
      <c r="F13" s="229"/>
    </row>
    <row r="14" spans="1:6" ht="28.15" customHeight="1">
      <c r="A14" s="228">
        <v>8</v>
      </c>
      <c r="B14" s="229"/>
      <c r="C14" s="228"/>
      <c r="D14" s="407"/>
      <c r="E14" s="401"/>
      <c r="F14" s="229"/>
    </row>
    <row r="15" spans="1:6" ht="28.15" customHeight="1">
      <c r="A15" s="228">
        <v>9</v>
      </c>
      <c r="B15" s="402"/>
      <c r="C15" s="228"/>
      <c r="D15" s="407"/>
      <c r="E15" s="401"/>
      <c r="F15" s="229"/>
    </row>
    <row r="16" spans="1:6" ht="28.15" customHeight="1">
      <c r="A16" s="228">
        <v>10</v>
      </c>
      <c r="B16" s="229"/>
      <c r="C16" s="228"/>
      <c r="D16" s="407"/>
      <c r="E16" s="401"/>
      <c r="F16" s="229"/>
    </row>
    <row r="17" spans="1:6" ht="28.15" customHeight="1">
      <c r="A17" s="228">
        <v>11</v>
      </c>
      <c r="B17" s="402"/>
      <c r="C17" s="403"/>
      <c r="D17" s="407"/>
      <c r="E17" s="402"/>
      <c r="F17" s="402"/>
    </row>
    <row r="18" spans="1:6" ht="28.15" customHeight="1">
      <c r="A18" s="228">
        <v>12</v>
      </c>
      <c r="B18" s="402"/>
      <c r="C18" s="404"/>
      <c r="D18" s="407"/>
      <c r="E18" s="405"/>
      <c r="F18" s="402"/>
    </row>
    <row r="19" spans="1:6" ht="28.15" customHeight="1">
      <c r="A19" s="228">
        <v>13</v>
      </c>
      <c r="B19" s="402"/>
      <c r="C19" s="403"/>
      <c r="D19" s="407"/>
      <c r="E19" s="405"/>
      <c r="F19" s="402"/>
    </row>
    <row r="20" spans="1:6" ht="28.15" customHeight="1">
      <c r="A20" s="228">
        <v>14</v>
      </c>
      <c r="B20" s="402"/>
      <c r="C20" s="403"/>
      <c r="D20" s="407"/>
      <c r="E20" s="405"/>
      <c r="F20" s="402"/>
    </row>
    <row r="21" spans="1:6" ht="28.15" customHeight="1">
      <c r="A21" s="228">
        <v>15</v>
      </c>
      <c r="B21" s="402"/>
      <c r="C21" s="403"/>
      <c r="D21" s="407"/>
      <c r="E21" s="405"/>
      <c r="F21" s="402"/>
    </row>
    <row r="22" spans="1:6" ht="28.15" customHeight="1">
      <c r="A22" s="228">
        <v>16</v>
      </c>
      <c r="B22" s="402"/>
      <c r="C22" s="403"/>
      <c r="D22" s="407"/>
      <c r="E22" s="405"/>
      <c r="F22" s="402"/>
    </row>
    <row r="23" spans="1:6" ht="28.15" customHeight="1">
      <c r="A23" s="228">
        <v>17</v>
      </c>
      <c r="B23" s="402"/>
      <c r="C23" s="403"/>
      <c r="D23" s="407"/>
      <c r="E23" s="405"/>
      <c r="F23" s="402"/>
    </row>
    <row r="24" spans="1:6" ht="28.15" customHeight="1">
      <c r="A24" s="228">
        <v>18</v>
      </c>
      <c r="B24" s="402"/>
      <c r="C24" s="403"/>
      <c r="D24" s="407"/>
      <c r="E24" s="405"/>
      <c r="F24" s="402"/>
    </row>
    <row r="25" spans="1:6" ht="28.15" customHeight="1">
      <c r="A25" s="228">
        <v>19</v>
      </c>
      <c r="B25" s="402"/>
      <c r="C25" s="403"/>
      <c r="D25" s="407"/>
      <c r="E25" s="405"/>
      <c r="F25" s="402"/>
    </row>
    <row r="26" spans="1:6" ht="28.15" customHeight="1">
      <c r="A26" s="228">
        <v>20</v>
      </c>
      <c r="B26" s="402"/>
      <c r="C26" s="403"/>
      <c r="D26" s="407"/>
      <c r="E26" s="405"/>
      <c r="F26" s="402"/>
    </row>
    <row r="28" spans="1:6" ht="9" customHeight="1">
      <c r="A28" s="117"/>
      <c r="B28" s="118"/>
      <c r="C28" s="118"/>
      <c r="D28" s="118"/>
      <c r="E28" s="118"/>
      <c r="F28" s="119"/>
    </row>
    <row r="29" spans="1:6" ht="13.5" customHeight="1">
      <c r="A29" s="120" t="s">
        <v>28</v>
      </c>
      <c r="B29" s="451" t="s">
        <v>250</v>
      </c>
    </row>
    <row r="30" spans="1:6" ht="13.5" customHeight="1">
      <c r="A30" s="115" t="s">
        <v>25</v>
      </c>
      <c r="B30" s="608" t="s">
        <v>184</v>
      </c>
      <c r="C30" s="608"/>
      <c r="D30" s="608"/>
      <c r="E30" s="608"/>
      <c r="F30" s="608"/>
    </row>
    <row r="31" spans="1:6">
      <c r="A31" s="115" t="s">
        <v>11</v>
      </c>
      <c r="B31" s="399" t="s">
        <v>185</v>
      </c>
    </row>
    <row r="32" spans="1:6">
      <c r="A32" s="115" t="s">
        <v>12</v>
      </c>
      <c r="B32" s="607" t="s">
        <v>186</v>
      </c>
      <c r="C32" s="607"/>
      <c r="D32" s="607"/>
      <c r="E32" s="607"/>
      <c r="F32" s="607"/>
    </row>
    <row r="33" spans="6:8" ht="12" customHeight="1">
      <c r="F33" s="49"/>
      <c r="G33" s="49"/>
      <c r="H33" s="49"/>
    </row>
    <row r="34" spans="6:8" ht="12" customHeight="1">
      <c r="F34" s="49"/>
      <c r="G34" s="49"/>
      <c r="H34" s="49"/>
    </row>
  </sheetData>
  <customSheetViews>
    <customSheetView guid="{FF9C6FC1-AC61-4DF9-9FDC-EC13B7DFD024}" scale="85" showPageBreaks="1" fitToPage="1" printArea="1" view="pageBreakPreview" topLeftCell="B1">
      <selection activeCell="F69" sqref="F69"/>
      <pageMargins left="0.78740157480314965" right="0.59055118110236227" top="0.59055118110236227" bottom="0.47244094488188981" header="0.31496062992125984" footer="0.35433070866141736"/>
      <printOptions horizontalCentered="1"/>
      <pageSetup paperSize="9" scale="62" fitToHeight="0" orientation="landscape" horizontalDpi="300" verticalDpi="300" r:id="rId1"/>
      <headerFooter alignWithMargins="0"/>
    </customSheetView>
  </customSheetViews>
  <mergeCells count="7">
    <mergeCell ref="A2:F2"/>
    <mergeCell ref="A5:A6"/>
    <mergeCell ref="B32:F32"/>
    <mergeCell ref="B30:F30"/>
    <mergeCell ref="B5:B6"/>
    <mergeCell ref="C5:C6"/>
    <mergeCell ref="E5:F5"/>
  </mergeCells>
  <phoneticPr fontId="28"/>
  <printOptions horizontalCentered="1"/>
  <pageMargins left="0.78740157480314965" right="0.59055118110236227" top="0.59055118110236227" bottom="0.47244094488188981" header="0.31496062992125984" footer="0.35433070866141736"/>
  <pageSetup paperSize="8" scale="96" fitToHeight="0" orientation="landscape" horizontalDpi="3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T32"/>
  <sheetViews>
    <sheetView view="pageBreakPreview" zoomScale="90" zoomScaleNormal="100" zoomScaleSheetLayoutView="90" workbookViewId="0">
      <selection activeCell="L9" sqref="L9"/>
    </sheetView>
  </sheetViews>
  <sheetFormatPr defaultColWidth="9" defaultRowHeight="12"/>
  <cols>
    <col min="1" max="1" width="4.5" style="124" customWidth="1"/>
    <col min="2" max="4" width="17.75" style="124" customWidth="1"/>
    <col min="5" max="5" width="18.75" style="124" bestFit="1" customWidth="1"/>
    <col min="6" max="6" width="13.25" style="124" customWidth="1"/>
    <col min="7" max="7" width="24" style="124" bestFit="1" customWidth="1"/>
    <col min="8" max="8" width="43.125" style="124" bestFit="1" customWidth="1"/>
    <col min="9" max="9" width="9" style="124"/>
    <col min="10" max="10" width="55.25" style="124" bestFit="1" customWidth="1"/>
    <col min="11" max="11" width="39.125" style="124" bestFit="1" customWidth="1"/>
    <col min="12" max="16384" width="9" style="124"/>
  </cols>
  <sheetData>
    <row r="1" spans="1:11" ht="13.5">
      <c r="A1" s="482" t="s">
        <v>279</v>
      </c>
    </row>
    <row r="2" spans="1:11" ht="17.25">
      <c r="A2" s="614" t="s">
        <v>187</v>
      </c>
      <c r="B2" s="614"/>
      <c r="C2" s="614"/>
      <c r="D2" s="614"/>
      <c r="E2" s="614"/>
      <c r="F2" s="614"/>
      <c r="G2" s="614"/>
      <c r="H2" s="614"/>
      <c r="I2" s="614"/>
      <c r="J2" s="614"/>
      <c r="K2" s="614"/>
    </row>
    <row r="4" spans="1:11" ht="16.5" customHeight="1">
      <c r="A4" s="612" t="s">
        <v>14</v>
      </c>
      <c r="B4" s="616" t="s">
        <v>16</v>
      </c>
      <c r="C4" s="616" t="s">
        <v>18</v>
      </c>
      <c r="D4" s="616" t="s">
        <v>19</v>
      </c>
      <c r="E4" s="125" t="s">
        <v>188</v>
      </c>
      <c r="F4" s="125" t="s">
        <v>189</v>
      </c>
      <c r="G4" s="125" t="s">
        <v>23</v>
      </c>
      <c r="H4" s="616" t="s">
        <v>17</v>
      </c>
      <c r="I4" s="618" t="s">
        <v>20</v>
      </c>
      <c r="J4" s="619"/>
      <c r="K4" s="616" t="s">
        <v>24</v>
      </c>
    </row>
    <row r="5" spans="1:11" ht="16.5" customHeight="1">
      <c r="A5" s="613"/>
      <c r="B5" s="617"/>
      <c r="C5" s="617"/>
      <c r="D5" s="617"/>
      <c r="E5" s="126" t="s">
        <v>190</v>
      </c>
      <c r="F5" s="126" t="s">
        <v>191</v>
      </c>
      <c r="G5" s="126" t="s">
        <v>192</v>
      </c>
      <c r="H5" s="617"/>
      <c r="I5" s="116" t="s">
        <v>21</v>
      </c>
      <c r="J5" s="116" t="s">
        <v>22</v>
      </c>
      <c r="K5" s="617"/>
    </row>
    <row r="6" spans="1:11" ht="28.5" customHeight="1">
      <c r="A6" s="346">
        <v>1</v>
      </c>
      <c r="B6" s="408"/>
      <c r="C6" s="409"/>
      <c r="D6" s="408"/>
      <c r="E6" s="410"/>
      <c r="F6" s="408"/>
      <c r="G6" s="410"/>
      <c r="H6" s="411"/>
      <c r="I6" s="409"/>
      <c r="J6" s="412"/>
      <c r="K6" s="411"/>
    </row>
    <row r="7" spans="1:11" ht="28.5" customHeight="1">
      <c r="A7" s="346">
        <v>2</v>
      </c>
      <c r="B7" s="408"/>
      <c r="C7" s="408"/>
      <c r="D7" s="408"/>
      <c r="E7" s="410"/>
      <c r="F7" s="413"/>
      <c r="G7" s="414"/>
      <c r="H7" s="411"/>
      <c r="I7" s="409"/>
      <c r="J7" s="411"/>
      <c r="K7" s="411"/>
    </row>
    <row r="8" spans="1:11" ht="28.5" customHeight="1">
      <c r="A8" s="346">
        <v>3</v>
      </c>
      <c r="B8" s="408"/>
      <c r="C8" s="408"/>
      <c r="D8" s="408"/>
      <c r="E8" s="410"/>
      <c r="F8" s="409"/>
      <c r="G8" s="414"/>
      <c r="H8" s="411"/>
      <c r="I8" s="409"/>
      <c r="J8" s="411"/>
      <c r="K8" s="411"/>
    </row>
    <row r="9" spans="1:11" ht="28.5" customHeight="1">
      <c r="A9" s="346">
        <v>4</v>
      </c>
      <c r="B9" s="408"/>
      <c r="C9" s="408"/>
      <c r="D9" s="408"/>
      <c r="E9" s="410"/>
      <c r="F9" s="413"/>
      <c r="G9" s="414"/>
      <c r="H9" s="411"/>
      <c r="I9" s="409"/>
      <c r="J9" s="411"/>
      <c r="K9" s="411"/>
    </row>
    <row r="10" spans="1:11" ht="28.5" customHeight="1">
      <c r="A10" s="346">
        <v>5</v>
      </c>
      <c r="B10" s="408"/>
      <c r="C10" s="408"/>
      <c r="D10" s="408"/>
      <c r="E10" s="410"/>
      <c r="F10" s="413"/>
      <c r="G10" s="414"/>
      <c r="H10" s="411"/>
      <c r="I10" s="409"/>
      <c r="J10" s="411"/>
      <c r="K10" s="411"/>
    </row>
    <row r="11" spans="1:11" ht="28.5" customHeight="1">
      <c r="A11" s="346">
        <v>6</v>
      </c>
      <c r="B11" s="408"/>
      <c r="C11" s="408"/>
      <c r="D11" s="408"/>
      <c r="E11" s="410"/>
      <c r="F11" s="409"/>
      <c r="G11" s="414"/>
      <c r="H11" s="411"/>
      <c r="I11" s="409"/>
      <c r="J11" s="415"/>
      <c r="K11" s="411"/>
    </row>
    <row r="12" spans="1:11" ht="28.5" customHeight="1">
      <c r="A12" s="346">
        <v>7</v>
      </c>
      <c r="B12" s="408"/>
      <c r="C12" s="408"/>
      <c r="D12" s="409"/>
      <c r="E12" s="410"/>
      <c r="F12" s="409"/>
      <c r="G12" s="414"/>
      <c r="H12" s="411"/>
      <c r="I12" s="409"/>
      <c r="J12" s="416"/>
      <c r="K12" s="412"/>
    </row>
    <row r="13" spans="1:11" ht="28.5" customHeight="1">
      <c r="A13" s="346">
        <v>8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</row>
    <row r="14" spans="1:11" ht="28.5" customHeight="1">
      <c r="A14" s="346">
        <v>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</row>
    <row r="15" spans="1:11" ht="28.5" customHeight="1">
      <c r="A15" s="346">
        <v>10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</row>
    <row r="16" spans="1:11" ht="28.5" customHeight="1">
      <c r="A16" s="346">
        <v>11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</row>
    <row r="17" spans="1:20" ht="28.5" customHeight="1">
      <c r="A17" s="346">
        <v>12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</row>
    <row r="18" spans="1:20" ht="28.5" customHeight="1">
      <c r="A18" s="346">
        <v>13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</row>
    <row r="19" spans="1:20" ht="28.5" customHeight="1">
      <c r="A19" s="346">
        <v>14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</row>
    <row r="20" spans="1:20" ht="28.5" customHeight="1">
      <c r="A20" s="346">
        <v>15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</row>
    <row r="21" spans="1:20" ht="28.5" customHeight="1">
      <c r="A21" s="346">
        <v>16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</row>
    <row r="22" spans="1:20" ht="28.5" customHeight="1">
      <c r="A22" s="346">
        <v>17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20" ht="28.5" customHeight="1">
      <c r="A23" s="346">
        <v>18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</row>
    <row r="24" spans="1:20" ht="28.5" customHeight="1">
      <c r="A24" s="346">
        <v>19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</row>
    <row r="25" spans="1:20" ht="28.5" customHeight="1">
      <c r="A25" s="346">
        <v>20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6" spans="1:20" ht="6" customHeight="1"/>
    <row r="27" spans="1:20">
      <c r="A27" s="127" t="s">
        <v>28</v>
      </c>
      <c r="B27" s="610" t="s">
        <v>154</v>
      </c>
      <c r="C27" s="610"/>
      <c r="D27" s="610"/>
      <c r="E27" s="610"/>
      <c r="F27" s="610"/>
      <c r="G27" s="610"/>
      <c r="H27" s="610"/>
      <c r="I27" s="610"/>
      <c r="J27" s="610"/>
      <c r="K27" s="610"/>
    </row>
    <row r="28" spans="1:20">
      <c r="A28" s="127" t="s">
        <v>25</v>
      </c>
      <c r="B28" s="615" t="s">
        <v>193</v>
      </c>
      <c r="C28" s="615"/>
      <c r="D28" s="615"/>
      <c r="E28" s="615"/>
      <c r="F28" s="615"/>
      <c r="G28" s="615"/>
      <c r="H28" s="615"/>
      <c r="I28" s="615"/>
      <c r="J28" s="615"/>
      <c r="K28" s="615"/>
    </row>
    <row r="29" spans="1:20">
      <c r="A29" s="127" t="s">
        <v>11</v>
      </c>
      <c r="B29" s="611" t="s">
        <v>194</v>
      </c>
      <c r="C29" s="611"/>
      <c r="D29" s="611"/>
      <c r="E29" s="611"/>
      <c r="F29" s="611"/>
      <c r="G29" s="611"/>
      <c r="H29" s="611"/>
      <c r="I29" s="611"/>
      <c r="J29" s="611"/>
      <c r="K29" s="611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20">
      <c r="A30" s="127" t="s">
        <v>12</v>
      </c>
      <c r="B30" s="611" t="s">
        <v>195</v>
      </c>
      <c r="C30" s="611"/>
      <c r="D30" s="611"/>
      <c r="E30" s="611"/>
      <c r="F30" s="611"/>
      <c r="G30" s="611"/>
      <c r="H30" s="611"/>
      <c r="I30" s="611"/>
      <c r="J30" s="611"/>
      <c r="K30" s="611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12" customHeight="1">
      <c r="K31" s="49"/>
      <c r="L31" s="49"/>
      <c r="M31" s="49"/>
    </row>
    <row r="32" spans="1:20" ht="12.75" customHeight="1">
      <c r="K32" s="49"/>
      <c r="L32" s="49"/>
      <c r="M32" s="49"/>
    </row>
  </sheetData>
  <customSheetViews>
    <customSheetView guid="{FF9C6FC1-AC61-4DF9-9FDC-EC13B7DFD024}" scale="85" showPageBreaks="1" fitToPage="1" printArea="1" view="pageBreakPreview" topLeftCell="B1">
      <selection activeCell="L31" sqref="L31:N32"/>
      <pageMargins left="0.78740157480314965" right="0.78740157480314965" top="0.78740157480314965" bottom="0.78740157480314965" header="0.39370078740157483" footer="0.39370078740157483"/>
      <printOptions horizontalCentered="1"/>
      <pageSetup paperSize="9" scale="66" fitToHeight="0" orientation="landscape" horizontalDpi="300" verticalDpi="300" r:id="rId1"/>
      <headerFooter alignWithMargins="0"/>
    </customSheetView>
  </customSheetViews>
  <mergeCells count="12">
    <mergeCell ref="B27:K27"/>
    <mergeCell ref="B30:K30"/>
    <mergeCell ref="A4:A5"/>
    <mergeCell ref="A2:K2"/>
    <mergeCell ref="B28:K28"/>
    <mergeCell ref="B29:K29"/>
    <mergeCell ref="D4:D5"/>
    <mergeCell ref="C4:C5"/>
    <mergeCell ref="B4:B5"/>
    <mergeCell ref="I4:J4"/>
    <mergeCell ref="H4:H5"/>
    <mergeCell ref="K4:K5"/>
  </mergeCells>
  <phoneticPr fontId="28"/>
  <printOptions horizontalCentered="1"/>
  <pageMargins left="0.78740157480314965" right="0.78740157480314965" top="0.78740157480314965" bottom="0.78740157480314965" header="0.39370078740157483" footer="0.39370078740157483"/>
  <pageSetup paperSize="8" scale="74" fitToHeight="0" orientation="landscape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showGridLines="0" view="pageBreakPreview" zoomScale="90" zoomScaleNormal="90" zoomScaleSheetLayoutView="90" workbookViewId="0">
      <selection activeCell="I16" sqref="I16"/>
    </sheetView>
  </sheetViews>
  <sheetFormatPr defaultColWidth="9" defaultRowHeight="30" customHeight="1"/>
  <cols>
    <col min="1" max="1" width="3.625" style="481" customWidth="1"/>
    <col min="2" max="2" width="22.25" style="481" customWidth="1"/>
    <col min="3" max="5" width="10.75" style="481" customWidth="1"/>
    <col min="6" max="12" width="10.75" style="460" customWidth="1"/>
    <col min="13" max="13" width="13.75" style="460" customWidth="1"/>
    <col min="14" max="60" width="9.125" style="460" customWidth="1"/>
    <col min="61" max="16384" width="9" style="460"/>
  </cols>
  <sheetData>
    <row r="1" spans="1:60" s="461" customFormat="1" ht="18.600000000000001" customHeight="1">
      <c r="A1" s="480" t="s">
        <v>251</v>
      </c>
      <c r="B1" s="459"/>
      <c r="C1" s="459"/>
      <c r="D1" s="459"/>
      <c r="E1" s="459"/>
      <c r="F1" s="459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</row>
    <row r="2" spans="1:60" ht="15" customHeight="1">
      <c r="A2" s="620" t="s">
        <v>219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</row>
    <row r="3" spans="1:60" ht="17.25" customHeight="1" thickBot="1">
      <c r="A3" s="461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1" t="s">
        <v>220</v>
      </c>
    </row>
    <row r="4" spans="1:60" ht="17.25" customHeight="1">
      <c r="A4" s="621" t="s">
        <v>221</v>
      </c>
      <c r="B4" s="622"/>
      <c r="C4" s="625" t="s">
        <v>222</v>
      </c>
      <c r="D4" s="626"/>
      <c r="E4" s="626"/>
      <c r="F4" s="626"/>
      <c r="G4" s="626"/>
      <c r="H4" s="626"/>
      <c r="I4" s="626"/>
      <c r="J4" s="626"/>
      <c r="K4" s="626"/>
      <c r="L4" s="626"/>
      <c r="M4" s="627" t="s">
        <v>223</v>
      </c>
    </row>
    <row r="5" spans="1:60" ht="21.75" customHeight="1" thickBot="1">
      <c r="A5" s="623"/>
      <c r="B5" s="624"/>
      <c r="C5" s="494" t="s">
        <v>256</v>
      </c>
      <c r="D5" s="495" t="s">
        <v>257</v>
      </c>
      <c r="E5" s="496" t="s">
        <v>258</v>
      </c>
      <c r="F5" s="497" t="s">
        <v>259</v>
      </c>
      <c r="G5" s="497" t="s">
        <v>260</v>
      </c>
      <c r="H5" s="497" t="s">
        <v>261</v>
      </c>
      <c r="I5" s="495" t="s">
        <v>262</v>
      </c>
      <c r="J5" s="496" t="s">
        <v>263</v>
      </c>
      <c r="K5" s="497" t="s">
        <v>264</v>
      </c>
      <c r="L5" s="497" t="s">
        <v>265</v>
      </c>
      <c r="M5" s="628"/>
    </row>
    <row r="6" spans="1:60" ht="50.1" customHeight="1">
      <c r="A6" s="629" t="s">
        <v>224</v>
      </c>
      <c r="B6" s="463" t="s">
        <v>225</v>
      </c>
      <c r="C6" s="484"/>
      <c r="D6" s="484"/>
      <c r="E6" s="484"/>
      <c r="F6" s="485"/>
      <c r="G6" s="484"/>
      <c r="H6" s="484"/>
      <c r="I6" s="484"/>
      <c r="J6" s="484"/>
      <c r="K6" s="484"/>
      <c r="L6" s="484"/>
      <c r="M6" s="464">
        <f>SUM(C6:L6)</f>
        <v>0</v>
      </c>
    </row>
    <row r="7" spans="1:60" ht="50.1" customHeight="1">
      <c r="A7" s="629"/>
      <c r="B7" s="465" t="s">
        <v>226</v>
      </c>
      <c r="C7" s="486"/>
      <c r="D7" s="486"/>
      <c r="E7" s="486"/>
      <c r="F7" s="487"/>
      <c r="G7" s="486"/>
      <c r="H7" s="486"/>
      <c r="I7" s="486"/>
      <c r="J7" s="486"/>
      <c r="K7" s="486"/>
      <c r="L7" s="486"/>
      <c r="M7" s="466">
        <f>SUM(C7:L7)</f>
        <v>0</v>
      </c>
    </row>
    <row r="8" spans="1:60" ht="50.1" customHeight="1">
      <c r="A8" s="629"/>
      <c r="B8" s="467" t="s">
        <v>227</v>
      </c>
      <c r="C8" s="468">
        <f>+C6+C7</f>
        <v>0</v>
      </c>
      <c r="D8" s="468">
        <f t="shared" ref="D8:L8" si="0">+D6+D7</f>
        <v>0</v>
      </c>
      <c r="E8" s="468">
        <f t="shared" si="0"/>
        <v>0</v>
      </c>
      <c r="F8" s="469">
        <f t="shared" si="0"/>
        <v>0</v>
      </c>
      <c r="G8" s="470">
        <f t="shared" si="0"/>
        <v>0</v>
      </c>
      <c r="H8" s="470">
        <f t="shared" si="0"/>
        <v>0</v>
      </c>
      <c r="I8" s="470">
        <f t="shared" si="0"/>
        <v>0</v>
      </c>
      <c r="J8" s="470">
        <f t="shared" si="0"/>
        <v>0</v>
      </c>
      <c r="K8" s="470">
        <f t="shared" si="0"/>
        <v>0</v>
      </c>
      <c r="L8" s="470">
        <f t="shared" si="0"/>
        <v>0</v>
      </c>
      <c r="M8" s="466">
        <f>M6+M7</f>
        <v>0</v>
      </c>
    </row>
    <row r="9" spans="1:60" ht="50.1" customHeight="1" thickBot="1">
      <c r="A9" s="629"/>
      <c r="B9" s="471" t="s">
        <v>228</v>
      </c>
      <c r="C9" s="472">
        <f>C8*1.1</f>
        <v>0</v>
      </c>
      <c r="D9" s="472">
        <f t="shared" ref="D9:L9" si="1">D8*1.1</f>
        <v>0</v>
      </c>
      <c r="E9" s="472">
        <f t="shared" si="1"/>
        <v>0</v>
      </c>
      <c r="F9" s="472">
        <f t="shared" si="1"/>
        <v>0</v>
      </c>
      <c r="G9" s="472">
        <f t="shared" si="1"/>
        <v>0</v>
      </c>
      <c r="H9" s="472">
        <f t="shared" si="1"/>
        <v>0</v>
      </c>
      <c r="I9" s="472">
        <f t="shared" si="1"/>
        <v>0</v>
      </c>
      <c r="J9" s="472">
        <f t="shared" si="1"/>
        <v>0</v>
      </c>
      <c r="K9" s="472">
        <f t="shared" si="1"/>
        <v>0</v>
      </c>
      <c r="L9" s="472">
        <f t="shared" si="1"/>
        <v>0</v>
      </c>
      <c r="M9" s="473">
        <f>M8*1.1</f>
        <v>0</v>
      </c>
      <c r="N9" s="474"/>
    </row>
    <row r="10" spans="1:60" ht="30" customHeight="1">
      <c r="A10" s="475"/>
      <c r="B10" s="476"/>
      <c r="C10" s="477"/>
      <c r="D10" s="477"/>
      <c r="E10" s="477"/>
      <c r="F10" s="478"/>
      <c r="G10" s="478"/>
      <c r="H10" s="479"/>
      <c r="I10" s="478"/>
      <c r="J10" s="478"/>
      <c r="K10" s="478"/>
      <c r="L10" s="478"/>
      <c r="M10" s="478"/>
    </row>
    <row r="11" spans="1:60" ht="30" customHeight="1">
      <c r="A11" s="477"/>
      <c r="B11" s="477"/>
      <c r="C11" s="477"/>
      <c r="D11" s="477"/>
      <c r="E11" s="477"/>
      <c r="F11" s="478"/>
      <c r="G11" s="478"/>
      <c r="H11" s="479"/>
      <c r="I11" s="478"/>
      <c r="J11" s="478"/>
      <c r="K11" s="478"/>
      <c r="L11" s="478"/>
      <c r="M11" s="478"/>
    </row>
    <row r="12" spans="1:60" ht="30" customHeight="1">
      <c r="A12" s="478"/>
      <c r="B12" s="477"/>
      <c r="C12" s="477"/>
      <c r="D12" s="477"/>
      <c r="E12" s="477"/>
      <c r="F12" s="478"/>
      <c r="G12" s="477"/>
      <c r="H12" s="478"/>
      <c r="I12" s="478"/>
      <c r="J12" s="478"/>
      <c r="K12" s="478"/>
      <c r="L12" s="478"/>
      <c r="M12" s="478"/>
    </row>
    <row r="13" spans="1:60" ht="30" customHeight="1">
      <c r="A13" s="478"/>
      <c r="B13" s="477"/>
      <c r="C13" s="477"/>
      <c r="D13" s="477"/>
      <c r="E13" s="477"/>
      <c r="F13" s="477"/>
      <c r="G13" s="477"/>
      <c r="H13" s="478"/>
      <c r="I13" s="478"/>
      <c r="J13" s="477"/>
      <c r="K13" s="477"/>
      <c r="L13" s="477"/>
      <c r="M13" s="478"/>
    </row>
    <row r="14" spans="1:60" ht="30" customHeight="1">
      <c r="A14" s="480"/>
    </row>
  </sheetData>
  <mergeCells count="5">
    <mergeCell ref="A2:M2"/>
    <mergeCell ref="A4:B5"/>
    <mergeCell ref="C4:L4"/>
    <mergeCell ref="M4:M5"/>
    <mergeCell ref="A6:A9"/>
  </mergeCells>
  <phoneticPr fontId="28"/>
  <printOptions horizontalCentered="1"/>
  <pageMargins left="0.39370078740157483" right="0.39370078740157483" top="0.59055118110236227" bottom="0.59055118110236227" header="0.39370078740157483" footer="0.39370078740157483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21</vt:i4>
      </vt:variant>
    </vt:vector>
  </HeadingPairs>
  <TitlesOfParts>
    <vt:vector size="37" baseType="lpstr">
      <vt:lpstr>表紙</vt:lpstr>
      <vt:lpstr>一覧表</vt:lpstr>
      <vt:lpstr>様式4-1-1(別紙１)</vt:lpstr>
      <vt:lpstr>様式第4-1-3（別紙１）</vt:lpstr>
      <vt:lpstr>様式4-1-4（別紙１）</vt:lpstr>
      <vt:lpstr>様式4-1-4（別紙２）</vt:lpstr>
      <vt:lpstr>様式4-1-6（別紙１）</vt:lpstr>
      <vt:lpstr>様式4-1-6（別紙２）</vt:lpstr>
      <vt:lpstr>様式4-3-1</vt:lpstr>
      <vt:lpstr>様式4-3-2</vt:lpstr>
      <vt:lpstr>様式第6号-3（別紙1・副本）</vt:lpstr>
      <vt:lpstr>様式4-3-3</vt:lpstr>
      <vt:lpstr>様式4-3-4</vt:lpstr>
      <vt:lpstr>様式4-3-5</vt:lpstr>
      <vt:lpstr>様式4-3-6</vt:lpstr>
      <vt:lpstr>Sheet1</vt:lpstr>
      <vt:lpstr>一覧表!Print_Area</vt:lpstr>
      <vt:lpstr>表紙!Print_Area</vt:lpstr>
      <vt:lpstr>'様式4-1-1(別紙１)'!Print_Area</vt:lpstr>
      <vt:lpstr>'様式4-1-4（別紙１）'!Print_Area</vt:lpstr>
      <vt:lpstr>'様式4-1-4（別紙２）'!Print_Area</vt:lpstr>
      <vt:lpstr>'様式4-1-6（別紙１）'!Print_Area</vt:lpstr>
      <vt:lpstr>'様式4-1-6（別紙２）'!Print_Area</vt:lpstr>
      <vt:lpstr>'様式4-3-1'!Print_Area</vt:lpstr>
      <vt:lpstr>'様式4-3-2'!Print_Area</vt:lpstr>
      <vt:lpstr>'様式4-3-3'!Print_Area</vt:lpstr>
      <vt:lpstr>'様式4-3-4'!Print_Area</vt:lpstr>
      <vt:lpstr>'様式4-3-5'!Print_Area</vt:lpstr>
      <vt:lpstr>'様式4-3-6'!Print_Area</vt:lpstr>
      <vt:lpstr>'様式第4-1-3（別紙１）'!Print_Area</vt:lpstr>
      <vt:lpstr>'様式第6号-3（別紙1・副本）'!Print_Area</vt:lpstr>
      <vt:lpstr>'様式4-1-1(別紙１)'!Print_Titles</vt:lpstr>
      <vt:lpstr>'様式4-1-4（別紙１）'!Print_Titles</vt:lpstr>
      <vt:lpstr>'様式4-1-4（別紙２）'!Print_Titles</vt:lpstr>
      <vt:lpstr>'様式4-3-3'!Print_Titles</vt:lpstr>
      <vt:lpstr>'様式4-3-4'!Print_Titles</vt:lpstr>
      <vt:lpstr>'様式第4-1-3（別紙１）'!Print_Titles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takaoka</cp:lastModifiedBy>
  <cp:lastPrinted>2019-05-09T09:09:08Z</cp:lastPrinted>
  <dcterms:created xsi:type="dcterms:W3CDTF">2010-04-17T02:15:17Z</dcterms:created>
  <dcterms:modified xsi:type="dcterms:W3CDTF">2019-05-28T06:27:32Z</dcterms:modified>
</cp:coreProperties>
</file>